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bakra\Desktop\ყველა სასწავლო გეგმა\"/>
    </mc:Choice>
  </mc:AlternateContent>
  <bookViews>
    <workbookView xWindow="0" yWindow="0" windowWidth="20490" windowHeight="7005" firstSheet="5" activeTab="7"/>
  </bookViews>
  <sheets>
    <sheet name="Keyboard Instruments" sheetId="18" r:id="rId1"/>
    <sheet name="Organ" sheetId="6" r:id="rId2"/>
    <sheet name="Strings" sheetId="11" r:id="rId3"/>
    <sheet name="Harp&amp; Double Bass" sheetId="17" r:id="rId4"/>
    <sheet name="Guitar" sheetId="27" r:id="rId5"/>
    <sheet name="Woodwind&amp;Brass Instruments" sheetId="13" r:id="rId6"/>
    <sheet name="Drums" sheetId="25" r:id="rId7"/>
    <sheet name="Conducting" sheetId="14" r:id="rId8"/>
    <sheet name="Solo Academic Singing" sheetId="15" r:id="rId9"/>
    <sheet name="Electives" sheetId="21" r:id="rId10"/>
  </sheets>
  <calcPr calcId="162913"/>
</workbook>
</file>

<file path=xl/calcChain.xml><?xml version="1.0" encoding="utf-8"?>
<calcChain xmlns="http://schemas.openxmlformats.org/spreadsheetml/2006/main">
  <c r="V30" i="14" l="1"/>
  <c r="V24" i="14"/>
  <c r="U24" i="14"/>
  <c r="T24" i="14"/>
  <c r="U11" i="25" l="1"/>
  <c r="T11" i="25"/>
  <c r="V11" i="25"/>
  <c r="U15" i="13"/>
  <c r="T15" i="13"/>
  <c r="V15" i="13"/>
  <c r="T7" i="14" l="1"/>
  <c r="G21" i="27" l="1"/>
  <c r="R29" i="17"/>
  <c r="Q29" i="17"/>
  <c r="N29" i="17"/>
  <c r="M29" i="17"/>
  <c r="K29" i="17"/>
  <c r="J29" i="17"/>
  <c r="H29" i="17"/>
  <c r="G29" i="17"/>
  <c r="H34" i="11"/>
  <c r="S32" i="25"/>
  <c r="R32" i="25"/>
  <c r="O32" i="25"/>
  <c r="N32" i="25"/>
  <c r="L32" i="25"/>
  <c r="K32" i="25"/>
  <c r="I32" i="25"/>
  <c r="H32" i="25"/>
  <c r="Q32" i="15"/>
  <c r="G32" i="15"/>
  <c r="G25" i="18" l="1"/>
  <c r="V28" i="13" l="1"/>
  <c r="T20" i="13"/>
  <c r="U11" i="13"/>
  <c r="V11" i="13"/>
  <c r="U7" i="15"/>
  <c r="U15" i="15"/>
  <c r="T28" i="15"/>
  <c r="S28" i="15"/>
  <c r="S19" i="15"/>
  <c r="S15" i="15"/>
  <c r="S11" i="15"/>
  <c r="S7" i="15"/>
  <c r="R32" i="15"/>
  <c r="N32" i="15"/>
  <c r="M32" i="15"/>
  <c r="K32" i="15"/>
  <c r="J32" i="15"/>
  <c r="H32" i="15"/>
  <c r="U28" i="15"/>
  <c r="O32" i="15"/>
  <c r="L32" i="15"/>
  <c r="I32" i="15"/>
  <c r="F32" i="15"/>
  <c r="T25" i="15"/>
  <c r="S25" i="15"/>
  <c r="U25" i="15"/>
  <c r="U24" i="15"/>
  <c r="U23" i="15"/>
  <c r="T19" i="15"/>
  <c r="T15" i="15"/>
  <c r="U19" i="15"/>
  <c r="T7" i="15"/>
  <c r="P29" i="14"/>
  <c r="M29" i="14"/>
  <c r="U25" i="14"/>
  <c r="T25" i="14"/>
  <c r="V25" i="14"/>
  <c r="V21" i="14"/>
  <c r="U21" i="14"/>
  <c r="T21" i="14"/>
  <c r="T19" i="14"/>
  <c r="V19" i="14"/>
  <c r="U17" i="14"/>
  <c r="T17" i="14"/>
  <c r="V17" i="14"/>
  <c r="V15" i="14"/>
  <c r="U11" i="14"/>
  <c r="T11" i="14"/>
  <c r="U7" i="14"/>
  <c r="V11" i="14"/>
  <c r="V7" i="14"/>
  <c r="U7" i="27"/>
  <c r="H21" i="27"/>
  <c r="O21" i="27"/>
  <c r="L21" i="27"/>
  <c r="I21" i="27"/>
  <c r="F21" i="27"/>
  <c r="T17" i="27"/>
  <c r="S17" i="27"/>
  <c r="T11" i="27"/>
  <c r="T7" i="27"/>
  <c r="S11" i="27"/>
  <c r="S7" i="27"/>
  <c r="U17" i="27"/>
  <c r="U11" i="27"/>
  <c r="U25" i="17"/>
  <c r="O29" i="17"/>
  <c r="U11" i="17"/>
  <c r="U7" i="17"/>
  <c r="U17" i="17"/>
  <c r="T25" i="17"/>
  <c r="S25" i="17"/>
  <c r="T21" i="17"/>
  <c r="S21" i="17"/>
  <c r="T17" i="17"/>
  <c r="S17" i="17"/>
  <c r="T11" i="17"/>
  <c r="S11" i="17"/>
  <c r="T7" i="17"/>
  <c r="S7" i="17"/>
  <c r="U30" i="11"/>
  <c r="T30" i="11"/>
  <c r="V30" i="11"/>
  <c r="U26" i="11"/>
  <c r="T26" i="11"/>
  <c r="U22" i="11"/>
  <c r="T22" i="11"/>
  <c r="V22" i="11"/>
  <c r="U16" i="11"/>
  <c r="U12" i="11"/>
  <c r="T12" i="11"/>
  <c r="T16" i="11"/>
  <c r="U8" i="11"/>
  <c r="T8" i="11"/>
  <c r="V8" i="11"/>
  <c r="U19" i="6"/>
  <c r="T19" i="6"/>
  <c r="U17" i="6"/>
  <c r="T17" i="6"/>
  <c r="V19" i="6"/>
  <c r="V17" i="6"/>
  <c r="V11" i="6"/>
  <c r="T11" i="6"/>
  <c r="U11" i="6"/>
  <c r="U7" i="6"/>
  <c r="T7" i="6"/>
  <c r="V7" i="6"/>
  <c r="U20" i="25"/>
  <c r="U24" i="25"/>
  <c r="U28" i="25"/>
  <c r="T28" i="25"/>
  <c r="T24" i="25"/>
  <c r="T20" i="25"/>
  <c r="U14" i="25"/>
  <c r="U7" i="25"/>
  <c r="T14" i="25"/>
  <c r="T7" i="25"/>
  <c r="V14" i="25"/>
  <c r="V7" i="25"/>
  <c r="U24" i="13"/>
  <c r="U20" i="13"/>
  <c r="U7" i="13"/>
  <c r="T24" i="13"/>
  <c r="T11" i="13"/>
  <c r="T7" i="13"/>
  <c r="V7" i="13"/>
  <c r="O25" i="18"/>
  <c r="Q25" i="18"/>
  <c r="R25" i="18"/>
  <c r="S25" i="18"/>
  <c r="T25" i="18"/>
  <c r="U21" i="18"/>
  <c r="U19" i="18"/>
  <c r="U15" i="18"/>
  <c r="U11" i="18"/>
  <c r="U7" i="18"/>
  <c r="T32" i="13" l="1"/>
  <c r="T32" i="25"/>
  <c r="T29" i="17"/>
  <c r="S29" i="17"/>
  <c r="S32" i="15"/>
  <c r="V32" i="25"/>
  <c r="V60" i="25" s="1"/>
  <c r="U34" i="11"/>
  <c r="S21" i="27"/>
  <c r="U32" i="15"/>
  <c r="U60" i="15" s="1"/>
  <c r="V29" i="14"/>
  <c r="V57" i="14" s="1"/>
  <c r="U21" i="27"/>
  <c r="U49" i="27" s="1"/>
  <c r="T21" i="27"/>
  <c r="U29" i="17"/>
  <c r="V34" i="11"/>
  <c r="V62" i="11" s="1"/>
  <c r="T34" i="11"/>
  <c r="V22" i="6"/>
  <c r="V50" i="6" s="1"/>
  <c r="U32" i="13"/>
  <c r="R21" i="27"/>
  <c r="Q21" i="27"/>
  <c r="N21" i="27"/>
  <c r="M21" i="27"/>
  <c r="K21" i="27"/>
  <c r="J21" i="27"/>
  <c r="U32" i="25" l="1"/>
  <c r="M32" i="25"/>
  <c r="J32" i="25"/>
  <c r="G32" i="25"/>
  <c r="S29" i="14" l="1"/>
  <c r="R29" i="14"/>
  <c r="O29" i="14"/>
  <c r="N29" i="14"/>
  <c r="L29" i="14"/>
  <c r="K29" i="14"/>
  <c r="J29" i="14"/>
  <c r="H29" i="14"/>
  <c r="G29" i="14"/>
  <c r="U25" i="18" l="1"/>
  <c r="N25" i="18"/>
  <c r="M25" i="18"/>
  <c r="L25" i="18"/>
  <c r="K25" i="18"/>
  <c r="J25" i="18"/>
  <c r="I25" i="18"/>
  <c r="H25" i="18"/>
  <c r="F25" i="18"/>
  <c r="L29" i="17"/>
  <c r="I29" i="17"/>
  <c r="F29" i="17"/>
  <c r="T32" i="15"/>
  <c r="T29" i="14"/>
  <c r="U29" i="14" l="1"/>
  <c r="V32" i="13"/>
  <c r="V60" i="13" s="1"/>
  <c r="M32" i="13"/>
  <c r="J32" i="13"/>
  <c r="G32" i="13"/>
  <c r="R34" i="11"/>
  <c r="S34" i="11" l="1"/>
  <c r="O34" i="11"/>
  <c r="N34" i="11"/>
  <c r="M34" i="11"/>
  <c r="L34" i="11"/>
  <c r="K34" i="11"/>
  <c r="J34" i="11"/>
  <c r="I34" i="11"/>
  <c r="G34" i="11"/>
  <c r="G22" i="6"/>
  <c r="H22" i="6"/>
  <c r="I22" i="6"/>
  <c r="J22" i="6"/>
  <c r="K22" i="6"/>
  <c r="L22" i="6"/>
  <c r="M22" i="6"/>
  <c r="N22" i="6"/>
  <c r="O22" i="6"/>
  <c r="R22" i="6"/>
  <c r="S22" i="6"/>
  <c r="T22" i="6"/>
  <c r="U22" i="6"/>
</calcChain>
</file>

<file path=xl/sharedStrings.xml><?xml version="1.0" encoding="utf-8"?>
<sst xmlns="http://schemas.openxmlformats.org/spreadsheetml/2006/main" count="2412" uniqueCount="231">
  <si>
    <t>სასწავლო კურსები/კომპონენტები</t>
  </si>
  <si>
    <t>სემესტრი</t>
  </si>
  <si>
    <t>სახელწოდება</t>
  </si>
  <si>
    <t>წინაპირობები</t>
  </si>
  <si>
    <t>ECTS</t>
  </si>
  <si>
    <t>საკ. სთ</t>
  </si>
  <si>
    <t>დამ.სთ.</t>
  </si>
  <si>
    <t>არჩევითი საგნები</t>
  </si>
  <si>
    <t>1.</t>
  </si>
  <si>
    <t>2.</t>
  </si>
  <si>
    <t>3.</t>
  </si>
  <si>
    <t>4.</t>
  </si>
  <si>
    <t>ინდივიდუალური</t>
  </si>
  <si>
    <t>საკონტაქტო საათები  გამრავლებული ჯგუფების რაოდენობაზე</t>
  </si>
  <si>
    <t>თევდორე მაყაშვილი</t>
  </si>
  <si>
    <t xml:space="preserve">  </t>
  </si>
  <si>
    <t>ნინო ჟვანია</t>
  </si>
  <si>
    <t>სპეციალობის კლასი II</t>
  </si>
  <si>
    <t>სპეციალობის კლასი III</t>
  </si>
  <si>
    <t>სპეციალობის კლასი IV</t>
  </si>
  <si>
    <t>სპეციალობის კლასი  I</t>
  </si>
  <si>
    <t>სპეციალობის კლასი  II</t>
  </si>
  <si>
    <t>სპეციალობის კლასი  III</t>
  </si>
  <si>
    <t>სულ ECTS</t>
  </si>
  <si>
    <t>სულ დამ. სთ.</t>
  </si>
  <si>
    <t>საკ.სთ.</t>
  </si>
  <si>
    <t>დამ. სთ.</t>
  </si>
  <si>
    <t>სულ საკ.სთ.</t>
  </si>
  <si>
    <t xml:space="preserve">სულ: </t>
  </si>
  <si>
    <t>კამერული ანსამბლის კლასი I</t>
  </si>
  <si>
    <t>კამერული ანსამბლის კლასი II</t>
  </si>
  <si>
    <t>კამერული ანსამბლის კლასი III</t>
  </si>
  <si>
    <t>კამერული ანსამბლის კლასი IV</t>
  </si>
  <si>
    <t>საკონცერტმაისტერო დაოსტატების კლასი I</t>
  </si>
  <si>
    <t xml:space="preserve"> </t>
  </si>
  <si>
    <t>საკონცერტმაისტერო დაოსტატების კლასი II</t>
  </si>
  <si>
    <t>საკონცერტმაისტერო დაოსტატების კლასი III</t>
  </si>
  <si>
    <t>საკონცერტმაისტერო დაოსტატების კლასი IV</t>
  </si>
  <si>
    <t xml:space="preserve">კლავიშიანი საკრავები </t>
  </si>
  <si>
    <t>სამაგისტრო პროექტის თეზისი</t>
  </si>
  <si>
    <t>კვლევის მეთოდოლოგია</t>
  </si>
  <si>
    <t>სტუდიო კლასი I</t>
  </si>
  <si>
    <t>სტუდიო კლასი II</t>
  </si>
  <si>
    <t>სტუდიო კლასი III</t>
  </si>
  <si>
    <t>სტუდიო კლასი IV</t>
  </si>
  <si>
    <t>წინაპირობის გარეშე</t>
  </si>
  <si>
    <t>თანამედროვე მუსიკის ანსამბლი II</t>
  </si>
  <si>
    <t>კომპოზიციის საფუძვლები  I</t>
  </si>
  <si>
    <t xml:space="preserve">სოლო პროგრამა ორკესტრთან </t>
  </si>
  <si>
    <t xml:space="preserve">ლია ბაიდოშვილი </t>
  </si>
  <si>
    <t xml:space="preserve">აკადემიური ან მოწვეული პერსონალი </t>
  </si>
  <si>
    <t>კვარტეტის კლასი  I</t>
  </si>
  <si>
    <t>კვარტეტის კლასი II</t>
  </si>
  <si>
    <t>კვარტეტის კლასი III</t>
  </si>
  <si>
    <t>კვარტეტის კლასი IV</t>
  </si>
  <si>
    <t>აკადემიური ან მოწვეული პერსონალი</t>
  </si>
  <si>
    <t>დავით ალადაშვილი</t>
  </si>
  <si>
    <t xml:space="preserve">თანამედროვე მუსიკის ანსამბლი I </t>
  </si>
  <si>
    <t xml:space="preserve">არჩევითი ინსტრუმენტი (ორგანი) I </t>
  </si>
  <si>
    <t>ნინო ბაქრაძე</t>
  </si>
  <si>
    <r>
      <rPr>
        <sz val="12"/>
        <rFont val="Sylfaen"/>
        <family val="1"/>
      </rPr>
      <t>აკადემიური ან მოწვეული პერსონალი</t>
    </r>
    <r>
      <rPr>
        <sz val="12"/>
        <color rgb="FFFF0000"/>
        <rFont val="Sylfaen"/>
        <family val="1"/>
      </rPr>
      <t xml:space="preserve"> </t>
    </r>
  </si>
  <si>
    <t xml:space="preserve">საორკესტრო კლასი  I (20 დღიანი) </t>
  </si>
  <si>
    <t xml:space="preserve">საორკესტრო კლასი  I (28 დღიანი) </t>
  </si>
  <si>
    <t xml:space="preserve">საორკესტრო კლასი II (20 დღიანი) </t>
  </si>
  <si>
    <t xml:space="preserve">საორკესტრო კლასი II (28 დღიანი) </t>
  </si>
  <si>
    <t xml:space="preserve">საორკესტრო კლასი III (20 დღიანი) </t>
  </si>
  <si>
    <t xml:space="preserve">საორკესტრო კლასი III (28 დღიანი) </t>
  </si>
  <si>
    <t>საორკესტრო კლასი IV (20 დღიანი)</t>
  </si>
  <si>
    <t xml:space="preserve">საორკესტრო კლასი IV (28 დღიანი) </t>
  </si>
  <si>
    <t>სიმებიანი საკრავები</t>
  </si>
  <si>
    <t>საორკესტრო ანსამბლის კლასი  I</t>
  </si>
  <si>
    <t>საორკესტრო ანსამბლის კლასი II</t>
  </si>
  <si>
    <t>საორკესტრო ანსამბლის კლასი III</t>
  </si>
  <si>
    <t>საორკესტრო ანსამბლის კლასი IV</t>
  </si>
  <si>
    <t>აკადემიური გუნდის დირიჟორი</t>
  </si>
  <si>
    <t>დირიჟორობა  I</t>
  </si>
  <si>
    <t>საორკესტრო ანსამბლის კლასი  II</t>
  </si>
  <si>
    <t>საორკესტრო კლასი  I (28 დღიანი)</t>
  </si>
  <si>
    <t>დირიჟორობა II</t>
  </si>
  <si>
    <t>დირიჟორობა III</t>
  </si>
  <si>
    <t>დირიჟორობა IV</t>
  </si>
  <si>
    <t>დირიჟორობა  II</t>
  </si>
  <si>
    <t>საგუნდო კლასი I</t>
  </si>
  <si>
    <t>საგუნდო კლასი II</t>
  </si>
  <si>
    <t>საგუნდო კლასი III</t>
  </si>
  <si>
    <t>საგუნდო კლასი IV</t>
  </si>
  <si>
    <t>სამაგისტრო პროექტის თეზისი/პრეზენტაცია</t>
  </si>
  <si>
    <t>საგუნდო ვოკალი I</t>
  </si>
  <si>
    <t>საგუნდო ვოკალი II</t>
  </si>
  <si>
    <t>სიმფონიური დირიჟორობა I</t>
  </si>
  <si>
    <t>სიმფონიური დირიჟორობა II</t>
  </si>
  <si>
    <t>სიმფონიური პარტიტურის კითხვა</t>
  </si>
  <si>
    <t>საგუნდო შემსრულებლობა  I</t>
  </si>
  <si>
    <t>სოლო აკადემიური სიმღერა</t>
  </si>
  <si>
    <t>მუშაობა რეჟისორთან I</t>
  </si>
  <si>
    <t>მუშაობა რეჟისორთან II</t>
  </si>
  <si>
    <t>მუშაობა რეჟისორთან III</t>
  </si>
  <si>
    <t>მუშაობა რეჟისორთან IV</t>
  </si>
  <si>
    <t>საოპერო სტუდია  I</t>
  </si>
  <si>
    <t>საოპერო სტუდია II</t>
  </si>
  <si>
    <t>საოპერო სტუდია III</t>
  </si>
  <si>
    <t>საოპერო სტუდია IV</t>
  </si>
  <si>
    <t xml:space="preserve">კამერული სიმღერა I </t>
  </si>
  <si>
    <t xml:space="preserve">კამერული სიმღერა II  </t>
  </si>
  <si>
    <t xml:space="preserve">კამერული სიმღერა III  </t>
  </si>
  <si>
    <t xml:space="preserve">კამერული სიმღერა II </t>
  </si>
  <si>
    <t>კამერული ანსაბმლის კლასი II</t>
  </si>
  <si>
    <t xml:space="preserve"> ანსამბლის კლასი I</t>
  </si>
  <si>
    <t>ანსამბლის კლასი II</t>
  </si>
  <si>
    <t>ანსამბლის კლასი III</t>
  </si>
  <si>
    <t>ანსამბლის კლასი IV</t>
  </si>
  <si>
    <t>ციფრირებული ბანი I</t>
  </si>
  <si>
    <t>ციფრირებული ბანი II</t>
  </si>
  <si>
    <t>იმპროვიზაცია I</t>
  </si>
  <si>
    <t>ორგანის კონსტრუქცია</t>
  </si>
  <si>
    <t>შემოდგომა</t>
  </si>
  <si>
    <t>გაზაფხული</t>
  </si>
  <si>
    <t xml:space="preserve">წინაპირობის გარეშე </t>
  </si>
  <si>
    <t>რეზო კიკნაძე</t>
  </si>
  <si>
    <t>ნანა შარიქაძე/მარინა ქავთარაძე/მაია სიგუა</t>
  </si>
  <si>
    <t>აკადემიური და მოწვეული პერსონალი</t>
  </si>
  <si>
    <t>ჯგუფური</t>
  </si>
  <si>
    <t>გიორგი შავერზაშვილი</t>
  </si>
  <si>
    <t xml:space="preserve">ვოკალის საფუძვლები </t>
  </si>
  <si>
    <t xml:space="preserve">                                                      სასწავლო კურსები/კომპონენტები</t>
  </si>
  <si>
    <t>აკადემიურიან მოწვეული პერსონალი</t>
  </si>
  <si>
    <t>მაია გაჩეჩილაძე/ლელა გვარიშვილი</t>
  </si>
  <si>
    <t xml:space="preserve">სპეციალობის კლასი  I </t>
  </si>
  <si>
    <t xml:space="preserve">სპეციალობის კლასი II </t>
  </si>
  <si>
    <t xml:space="preserve">სპეციალობის კლასი III </t>
  </si>
  <si>
    <t xml:space="preserve">სპეციალობის კლასი IV </t>
  </si>
  <si>
    <t>მუშაობა კონცერტმაისტერთან IV</t>
  </si>
  <si>
    <t>საორკესტრო კლასი II (28 დღიანი)</t>
  </si>
  <si>
    <t>პაატა ებრალიძე</t>
  </si>
  <si>
    <t>ანსამბლის კლასი I</t>
  </si>
  <si>
    <t>წამკითხველი</t>
  </si>
  <si>
    <t>ინდივიდუალური/ჯგუფური</t>
  </si>
  <si>
    <t>იმპროვიზაცია II</t>
  </si>
  <si>
    <t xml:space="preserve">ინდივიდუალური/ ჯგუფური </t>
  </si>
  <si>
    <t xml:space="preserve"> ინდივიდუალური/ჯგუფური</t>
  </si>
  <si>
    <t xml:space="preserve">საგუნდო შემსრულებლობა II  </t>
  </si>
  <si>
    <t>მანონი მაჭავარიანი</t>
  </si>
  <si>
    <t>მანანა ნოდია</t>
  </si>
  <si>
    <t>იტალიური ენა  I</t>
  </si>
  <si>
    <t>გერმანული ენა I</t>
  </si>
  <si>
    <t>შემოდგომის სემესტრი</t>
  </si>
  <si>
    <t>გაზაფხულის სემესტრი</t>
  </si>
  <si>
    <t xml:space="preserve">შემოდგომის სემესტრი </t>
  </si>
  <si>
    <t>გაზაფხულის  სემესტრი</t>
  </si>
  <si>
    <t xml:space="preserve">გაზაფხულის სემესტრი </t>
  </si>
  <si>
    <t xml:space="preserve">კომპოზიციის საფუძვლები  I </t>
  </si>
  <si>
    <t xml:space="preserve">კომპოზიციის საფუძვლები  II </t>
  </si>
  <si>
    <t xml:space="preserve">არჩევითი ინსტრუმენტი (ორგანი)  II </t>
  </si>
  <si>
    <t xml:space="preserve">შესავალი ელ. აკუსტიკურ მუსიკაში </t>
  </si>
  <si>
    <t xml:space="preserve">თანამედროვე მუსიკის თეატრი </t>
  </si>
  <si>
    <t xml:space="preserve">იტალური ენა I   </t>
  </si>
  <si>
    <t xml:space="preserve">იტალიური ენა II </t>
  </si>
  <si>
    <t xml:space="preserve">გერმანული ენა II  </t>
  </si>
  <si>
    <t xml:space="preserve"> სემესტრი</t>
  </si>
  <si>
    <t xml:space="preserve">გერმანული ენა I   </t>
  </si>
  <si>
    <t xml:space="preserve">                                                                               სულ: </t>
  </si>
  <si>
    <t>სამაგისტრო პროგრამის არჩევითი საგნების სია</t>
  </si>
  <si>
    <t xml:space="preserve"> 26 ECTS სამაგისტო პროექტი</t>
  </si>
  <si>
    <t>29 ECTS სამაგისტრო პროექტი</t>
  </si>
  <si>
    <t>26 ECTS სამაგისტრო პროექტი</t>
  </si>
  <si>
    <t xml:space="preserve"> 26  ECTS  სამაგისტრო პროექტი  </t>
  </si>
  <si>
    <t xml:space="preserve">საგუნდო შემსრულებლობა I </t>
  </si>
  <si>
    <t xml:space="preserve">      მანანა ნოდია    </t>
  </si>
  <si>
    <t xml:space="preserve">
√</t>
  </si>
  <si>
    <t xml:space="preserve">
</t>
  </si>
  <si>
    <r>
      <rPr>
        <sz val="11"/>
        <rFont val="Sylfaen"/>
        <family val="1"/>
      </rPr>
      <t>აკადემიური ან მოწვეული პერსონალი</t>
    </r>
    <r>
      <rPr>
        <sz val="11"/>
        <color rgb="FFFF0000"/>
        <rFont val="Sylfaen"/>
        <family val="1"/>
      </rPr>
      <t xml:space="preserve"> </t>
    </r>
  </si>
  <si>
    <t>ქეთევან ბოლაშვილი/ ქეთევან ჭიტაძე</t>
  </si>
  <si>
    <t>მუსიკის ისტორია ჟანრისა და ეპოქის არჩევით</t>
  </si>
  <si>
    <t>არტ-მენეჯმენტი</t>
  </si>
  <si>
    <t>ბაროკოს მუს. ანსამბლი I</t>
  </si>
  <si>
    <t>თამარ ჟვანია/ნიკო ტოროშელიძე</t>
  </si>
  <si>
    <t>ბაროკოს მუს. ანსამბლი II</t>
  </si>
  <si>
    <t>სპეციალობის სავალდებულო საგნები (100 ECTS)</t>
  </si>
  <si>
    <t>არჩევითი საგნები (20 ECTS)</t>
  </si>
  <si>
    <t xml:space="preserve">                                                      სპეციალობის სავალდებულო საგნები (110 ECTS)</t>
  </si>
  <si>
    <t>არჩევითი საგნები (10 ECTS)</t>
  </si>
  <si>
    <t xml:space="preserve">                                            სპეციალობის სავალდებულო საგნები (100 ECTS)</t>
  </si>
  <si>
    <t>არჩევითი საგნები (14 ECTS)</t>
  </si>
  <si>
    <t xml:space="preserve">                                                            სპეციალობის სავალდებულო საგნები (106 ECTS)</t>
  </si>
  <si>
    <t>არჩევითი საგნები (30 ECTS)</t>
  </si>
  <si>
    <t xml:space="preserve">                                                                                                             სპეციალობის სავალდებულო საგნები (90 ECTS)</t>
  </si>
  <si>
    <t xml:space="preserve">                                                       სპეციალობის სავალდებულო საგნები (100 ECTS)</t>
  </si>
  <si>
    <t xml:space="preserve">                                                          სპეციალობის სავალდებულო საგნები (100 ECTS)</t>
  </si>
  <si>
    <t xml:space="preserve">ორგანი </t>
  </si>
  <si>
    <t>ხის და ლითონის ჩასაბერი საკრავები</t>
  </si>
  <si>
    <t>სამუშაო სასწავლო გეგმა 2021/2022</t>
  </si>
  <si>
    <t>დასარტყამი საკრავები</t>
  </si>
  <si>
    <t>არფა და კონტრაბასი</t>
  </si>
  <si>
    <t>გიტარა</t>
  </si>
  <si>
    <t>საორკესტრო სასულე და დასარტყამ ინსტრუმენტთა ანსამბლის კლასი II</t>
  </si>
  <si>
    <t>საორკესტრო სასულე და დასარტყამ ინსტრუმენტთა ანსამბლის კლასი III</t>
  </si>
  <si>
    <t>საორკესტრო სასულე და დასარტყამ ინსტრუმენტთა ანსამბლის კლასი  I</t>
  </si>
  <si>
    <t>სასულე და დასარტყამ ინსტრუმენტთა ანსამბლის კლასი I</t>
  </si>
  <si>
    <t>სასულე და დასარტყამ ინსტრუმენტთა ანსამბლის კლასი II</t>
  </si>
  <si>
    <t>სასულე და დასარტყამ ინსტრუმენტთა ანსამბლის კლასი III</t>
  </si>
  <si>
    <t>ქეთევან  ბოლაშვილი/მაია სიგუა</t>
  </si>
  <si>
    <t xml:space="preserve">რუსუდან თაბაგარი/ქეთევან ბოლაშვილი </t>
  </si>
  <si>
    <t>√</t>
  </si>
  <si>
    <t xml:space="preserve">მანანა ნოდია    </t>
  </si>
  <si>
    <t>სამუშაო სასწავლო გეგმა 2021 / 2022</t>
  </si>
  <si>
    <t xml:space="preserve">არჩევითი ინსტრუმენტი (ფორტეპიანო) I </t>
  </si>
  <si>
    <t>არჩევითი ინსტრუმენტი (ფორტეპიანო) I</t>
  </si>
  <si>
    <t>არჩევითი ინსტრუმენტი (ფორტეპიანო) II</t>
  </si>
  <si>
    <t>მუსიკის ისტორია ჟანრისა და ეპოქის არჩევით (ბაროკო)</t>
  </si>
  <si>
    <t>მუსიკის ისტორია ჟანრისა და ეპოქის არჩევით (XX საუკუნე)</t>
  </si>
  <si>
    <t>შემოდგომა სემესტრი</t>
  </si>
  <si>
    <t>24 ECTS სამაგისტრო პროექტი</t>
  </si>
  <si>
    <t xml:space="preserve">ეკა სანიკიძე/ლია ბაიდოშვილი </t>
  </si>
  <si>
    <t xml:space="preserve">ეკა სანიკიძე/ ლია ბაიდოშვილი </t>
  </si>
  <si>
    <t>ეკა სანიკიძე/ ლია ბაიდოშვილი</t>
  </si>
  <si>
    <t xml:space="preserve"> 29 ECTS სამაგისტო პროექტი</t>
  </si>
  <si>
    <t xml:space="preserve"> ჯგუფური</t>
  </si>
  <si>
    <t xml:space="preserve">სპეციალობის კლასი III  </t>
  </si>
  <si>
    <t xml:space="preserve">დამოუკიდებელი  მუშაობა კონცერტმაისტერთან I </t>
  </si>
  <si>
    <t>დამოუკიდებელი მუშაობა კონცერტმაისტერთან II</t>
  </si>
  <si>
    <t>დამოუკიდებელი მუშაობა კონცერტმაისტერთან III</t>
  </si>
  <si>
    <t xml:space="preserve">საორკესტრო სასულე და დასარტყამ ინსტრუმენტთა ანსამბლის კლასი  I </t>
  </si>
  <si>
    <t xml:space="preserve">სასულე და დასარტყამ ინსტრუმენტთა ანსამბლის კლასი I </t>
  </si>
  <si>
    <t>დირიჟორობის საფუძვლები (სიმფონიური ორკესტრის)</t>
  </si>
  <si>
    <t>დირიჟორობის საფუძვლები  (სიმფონიური ორკესტრის)</t>
  </si>
  <si>
    <t>არჩევითი ინსტრუმენტი  (ფორტეპიანო) I</t>
  </si>
  <si>
    <t xml:space="preserve">მუსიკის თეორია  (XX საუკუნე) </t>
  </si>
  <si>
    <t xml:space="preserve">მუსიკის თეორია (ბაროკო) </t>
  </si>
  <si>
    <t xml:space="preserve">მუსიკის თეორია (XX საუკუნე) </t>
  </si>
  <si>
    <t xml:space="preserve">მუსიკის თეორია  (ბაროკო) </t>
  </si>
  <si>
    <t>საკონცერტმაისტერო კლასი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</si>
</sst>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Arial"/>
    </font>
    <font>
      <sz val="12"/>
      <color theme="1"/>
      <name val="Sylfaen"/>
      <family val="1"/>
    </font>
    <font>
      <sz val="12"/>
      <name val="Sylfaen"/>
      <family val="1"/>
    </font>
    <font>
      <sz val="12"/>
      <color rgb="FFFF0000"/>
      <name val="Sylfaen"/>
      <family val="1"/>
    </font>
    <font>
      <sz val="11"/>
      <color theme="1"/>
      <name val="Arial"/>
      <family val="2"/>
    </font>
    <font>
      <b/>
      <sz val="12"/>
      <color theme="1"/>
      <name val="Sylfaen"/>
      <family val="1"/>
    </font>
    <font>
      <b/>
      <sz val="12"/>
      <name val="Sylfaen"/>
      <family val="1"/>
    </font>
    <font>
      <b/>
      <sz val="12"/>
      <color rgb="FFFF0000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b/>
      <sz val="14"/>
      <color theme="1"/>
      <name val="Sylfaen"/>
      <family val="1"/>
    </font>
    <font>
      <b/>
      <i/>
      <sz val="14"/>
      <name val="Sylfaen"/>
      <family val="1"/>
    </font>
    <font>
      <sz val="14"/>
      <name val="Sylfaen"/>
      <family val="1"/>
    </font>
    <font>
      <sz val="14"/>
      <color theme="1"/>
      <name val="Sylfaen"/>
      <family val="1"/>
    </font>
    <font>
      <b/>
      <sz val="14"/>
      <color rgb="FFFF0000"/>
      <name val="Sylfaen"/>
      <family val="1"/>
    </font>
    <font>
      <sz val="14"/>
      <color theme="1"/>
      <name val="Arial"/>
      <family val="2"/>
    </font>
    <font>
      <sz val="11"/>
      <name val="Sylfaen"/>
      <family val="1"/>
    </font>
    <font>
      <sz val="12"/>
      <color theme="1"/>
      <name val="Arial"/>
      <family val="2"/>
    </font>
    <font>
      <sz val="11"/>
      <color theme="1"/>
      <name val="Sylfaen"/>
      <family val="1"/>
    </font>
    <font>
      <b/>
      <sz val="11"/>
      <color rgb="FFFF0000"/>
      <name val="Sylfaen"/>
      <family val="1"/>
    </font>
    <font>
      <b/>
      <sz val="11"/>
      <color theme="1"/>
      <name val="Arial"/>
      <family val="2"/>
    </font>
    <font>
      <b/>
      <sz val="14"/>
      <name val="Sylfaen"/>
      <family val="1"/>
    </font>
    <font>
      <b/>
      <sz val="14"/>
      <color theme="1"/>
      <name val="Arial"/>
      <family val="2"/>
    </font>
    <font>
      <b/>
      <sz val="16"/>
      <color theme="1"/>
      <name val="Sylfaen"/>
      <family val="1"/>
    </font>
    <font>
      <sz val="8"/>
      <name val="Arial"/>
      <family val="2"/>
    </font>
    <font>
      <b/>
      <sz val="12"/>
      <color theme="2"/>
      <name val="Sylfaen"/>
      <family val="1"/>
    </font>
    <font>
      <sz val="12"/>
      <color theme="2"/>
      <name val="Sylfaen"/>
      <family val="1"/>
    </font>
    <font>
      <sz val="11"/>
      <color rgb="FFFF0000"/>
      <name val="Sylfaen"/>
      <family val="1"/>
    </font>
    <font>
      <b/>
      <sz val="16"/>
      <name val="Sylfaen"/>
      <family val="1"/>
    </font>
    <font>
      <b/>
      <sz val="14"/>
      <name val="Calibri"/>
      <family val="2"/>
    </font>
    <font>
      <b/>
      <sz val="11"/>
      <color theme="1"/>
      <name val="Sylfaen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E59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rgb="FFD8D8D8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rgb="FFFFE598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1">
    <xf numFmtId="0" fontId="0" fillId="0" borderId="0" xfId="0" applyFont="1" applyAlignment="1"/>
    <xf numFmtId="0" fontId="0" fillId="0" borderId="0" xfId="0" applyFont="1" applyBorder="1" applyAlignment="1"/>
    <xf numFmtId="0" fontId="4" fillId="0" borderId="0" xfId="0" applyFont="1" applyAlignment="1"/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0" fillId="0" borderId="11" xfId="0" applyFont="1" applyBorder="1" applyAlignment="1"/>
    <xf numFmtId="0" fontId="9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0" fontId="1" fillId="6" borderId="0" xfId="0" applyFont="1" applyFill="1" applyBorder="1" applyAlignment="1">
      <alignment horizontal="center" vertical="top"/>
    </xf>
    <xf numFmtId="0" fontId="1" fillId="6" borderId="0" xfId="0" applyFont="1" applyFill="1" applyBorder="1" applyAlignment="1">
      <alignment vertical="top"/>
    </xf>
    <xf numFmtId="0" fontId="1" fillId="6" borderId="0" xfId="0" applyFont="1" applyFill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6" borderId="4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3" fillId="10" borderId="0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4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9" fillId="2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20" fillId="0" borderId="0" xfId="0" applyFont="1" applyAlignment="1"/>
    <xf numFmtId="0" fontId="0" fillId="0" borderId="0" xfId="0" applyFont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5" borderId="7" xfId="0" applyFont="1" applyFill="1" applyBorder="1" applyAlignment="1">
      <alignment horizontal="center" vertical="top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center" vertical="top"/>
    </xf>
    <xf numFmtId="0" fontId="5" fillId="12" borderId="1" xfId="0" applyFont="1" applyFill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1" fillId="5" borderId="4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8" fillId="2" borderId="1" xfId="0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" fillId="14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/>
    </xf>
    <xf numFmtId="0" fontId="2" fillId="6" borderId="5" xfId="0" applyFont="1" applyFill="1" applyBorder="1" applyAlignment="1">
      <alignment vertical="top"/>
    </xf>
    <xf numFmtId="0" fontId="2" fillId="6" borderId="6" xfId="0" applyFont="1" applyFill="1" applyBorder="1" applyAlignment="1">
      <alignment vertical="top"/>
    </xf>
    <xf numFmtId="0" fontId="6" fillId="6" borderId="5" xfId="0" applyFont="1" applyFill="1" applyBorder="1" applyAlignment="1">
      <alignment vertical="top"/>
    </xf>
    <xf numFmtId="0" fontId="6" fillId="6" borderId="6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1" fillId="0" borderId="0" xfId="0" applyFont="1"/>
    <xf numFmtId="0" fontId="1" fillId="7" borderId="2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5" fillId="4" borderId="6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top"/>
    </xf>
    <xf numFmtId="0" fontId="5" fillId="7" borderId="5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6" fillId="6" borderId="2" xfId="0" applyFont="1" applyFill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30" fillId="7" borderId="5" xfId="0" applyFont="1" applyFill="1" applyBorder="1" applyAlignment="1">
      <alignment horizontal="center" vertical="top"/>
    </xf>
    <xf numFmtId="0" fontId="18" fillId="0" borderId="2" xfId="0" applyFont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2" fillId="6" borderId="1" xfId="0" applyFont="1" applyFill="1" applyBorder="1" applyAlignment="1">
      <alignment horizontal="left" vertical="top"/>
    </xf>
    <xf numFmtId="0" fontId="5" fillId="12" borderId="6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vertical="top"/>
    </xf>
    <xf numFmtId="0" fontId="5" fillId="4" borderId="2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8" borderId="2" xfId="0" applyFont="1" applyFill="1" applyBorder="1" applyAlignment="1">
      <alignment vertical="top"/>
    </xf>
    <xf numFmtId="0" fontId="1" fillId="8" borderId="5" xfId="0" applyFont="1" applyFill="1" applyBorder="1" applyAlignment="1">
      <alignment vertical="top"/>
    </xf>
    <xf numFmtId="0" fontId="1" fillId="8" borderId="6" xfId="0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6" fillId="0" borderId="13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10" fillId="13" borderId="2" xfId="0" applyFont="1" applyFill="1" applyBorder="1" applyAlignment="1">
      <alignment vertical="top"/>
    </xf>
    <xf numFmtId="0" fontId="10" fillId="13" borderId="5" xfId="0" applyFont="1" applyFill="1" applyBorder="1" applyAlignment="1">
      <alignment vertical="top"/>
    </xf>
    <xf numFmtId="0" fontId="10" fillId="13" borderId="6" xfId="0" applyFont="1" applyFill="1" applyBorder="1" applyAlignment="1">
      <alignment vertical="top"/>
    </xf>
    <xf numFmtId="0" fontId="16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left" vertical="top"/>
    </xf>
    <xf numFmtId="0" fontId="18" fillId="0" borderId="7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vertical="top"/>
    </xf>
    <xf numFmtId="0" fontId="1" fillId="4" borderId="18" xfId="0" applyFont="1" applyFill="1" applyBorder="1" applyAlignment="1">
      <alignment horizontal="center" vertical="top"/>
    </xf>
    <xf numFmtId="0" fontId="1" fillId="5" borderId="6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/>
    <xf numFmtId="0" fontId="6" fillId="4" borderId="0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" fillId="4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top"/>
    </xf>
    <xf numFmtId="0" fontId="1" fillId="8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5" fillId="7" borderId="2" xfId="0" applyFont="1" applyFill="1" applyBorder="1" applyAlignment="1">
      <alignment horizontal="center" vertical="top"/>
    </xf>
    <xf numFmtId="0" fontId="5" fillId="7" borderId="5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/>
    </xf>
    <xf numFmtId="0" fontId="1" fillId="8" borderId="7" xfId="0" applyFont="1" applyFill="1" applyBorder="1" applyAlignment="1">
      <alignment horizontal="center" vertical="top"/>
    </xf>
    <xf numFmtId="0" fontId="1" fillId="8" borderId="16" xfId="0" applyFont="1" applyFill="1" applyBorder="1" applyAlignment="1">
      <alignment horizontal="center" vertical="top"/>
    </xf>
    <xf numFmtId="0" fontId="1" fillId="8" borderId="4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0" fillId="13" borderId="5" xfId="0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/>
    </xf>
    <xf numFmtId="0" fontId="5" fillId="7" borderId="6" xfId="0" applyFont="1" applyFill="1" applyBorder="1" applyAlignment="1">
      <alignment horizontal="center" vertical="top"/>
    </xf>
    <xf numFmtId="0" fontId="2" fillId="6" borderId="5" xfId="0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/>
    </xf>
    <xf numFmtId="0" fontId="3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0" fillId="0" borderId="0" xfId="0" applyFont="1" applyAlignment="1">
      <alignment vertical="top"/>
    </xf>
    <xf numFmtId="0" fontId="18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6" fillId="0" borderId="7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" fillId="5" borderId="18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7" borderId="1" xfId="0" applyFont="1" applyFill="1" applyBorder="1" applyAlignment="1">
      <alignment horizontal="center" vertical="top"/>
    </xf>
    <xf numFmtId="0" fontId="5" fillId="7" borderId="2" xfId="0" applyFont="1" applyFill="1" applyBorder="1" applyAlignment="1">
      <alignment horizontal="center" vertical="top"/>
    </xf>
    <xf numFmtId="0" fontId="5" fillId="7" borderId="5" xfId="0" applyFont="1" applyFill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6" fillId="6" borderId="1" xfId="0" applyFont="1" applyFill="1" applyBorder="1" applyAlignment="1">
      <alignment horizontal="left" vertical="top"/>
    </xf>
    <xf numFmtId="0" fontId="1" fillId="0" borderId="7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top"/>
    </xf>
    <xf numFmtId="0" fontId="21" fillId="2" borderId="2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22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/>
    </xf>
    <xf numFmtId="0" fontId="5" fillId="5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/>
    </xf>
    <xf numFmtId="0" fontId="2" fillId="16" borderId="1" xfId="0" applyFont="1" applyFill="1" applyBorder="1" applyAlignment="1">
      <alignment vertical="top"/>
    </xf>
    <xf numFmtId="0" fontId="1" fillId="0" borderId="0" xfId="0" applyFont="1" applyFill="1" applyAlignment="1">
      <alignment wrapText="1"/>
    </xf>
    <xf numFmtId="0" fontId="1" fillId="16" borderId="1" xfId="0" applyFont="1" applyFill="1" applyBorder="1" applyAlignment="1">
      <alignment vertical="top"/>
    </xf>
    <xf numFmtId="0" fontId="1" fillId="10" borderId="1" xfId="0" applyFont="1" applyFill="1" applyBorder="1" applyAlignment="1">
      <alignment horizontal="center" vertical="top" wrapText="1"/>
    </xf>
    <xf numFmtId="0" fontId="1" fillId="10" borderId="2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6" fillId="10" borderId="1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right" vertical="top"/>
    </xf>
    <xf numFmtId="0" fontId="10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textRotation="90"/>
    </xf>
    <xf numFmtId="0" fontId="5" fillId="4" borderId="16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top"/>
    </xf>
    <xf numFmtId="0" fontId="11" fillId="11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top" wrapText="1"/>
    </xf>
    <xf numFmtId="0" fontId="5" fillId="9" borderId="5" xfId="0" applyFont="1" applyFill="1" applyBorder="1" applyAlignment="1">
      <alignment horizontal="center" vertical="top" wrapText="1"/>
    </xf>
    <xf numFmtId="0" fontId="5" fillId="9" borderId="6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6" fillId="6" borderId="22" xfId="0" applyFont="1" applyFill="1" applyBorder="1" applyAlignment="1">
      <alignment horizontal="center" vertical="top"/>
    </xf>
    <xf numFmtId="0" fontId="6" fillId="6" borderId="23" xfId="0" applyFont="1" applyFill="1" applyBorder="1" applyAlignment="1">
      <alignment horizontal="center" vertical="top"/>
    </xf>
    <xf numFmtId="0" fontId="6" fillId="6" borderId="24" xfId="0" applyFont="1" applyFill="1" applyBorder="1" applyAlignment="1">
      <alignment horizontal="center" vertical="top"/>
    </xf>
    <xf numFmtId="0" fontId="10" fillId="6" borderId="2" xfId="0" applyFont="1" applyFill="1" applyBorder="1" applyAlignment="1">
      <alignment horizontal="center" vertical="top"/>
    </xf>
    <xf numFmtId="0" fontId="10" fillId="6" borderId="5" xfId="0" applyFont="1" applyFill="1" applyBorder="1" applyAlignment="1">
      <alignment horizontal="center" vertical="top"/>
    </xf>
    <xf numFmtId="0" fontId="10" fillId="6" borderId="6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top"/>
    </xf>
    <xf numFmtId="0" fontId="1" fillId="8" borderId="16" xfId="0" applyFont="1" applyFill="1" applyBorder="1" applyAlignment="1">
      <alignment horizontal="center" vertical="top"/>
    </xf>
    <xf numFmtId="0" fontId="1" fillId="8" borderId="4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top"/>
    </xf>
    <xf numFmtId="0" fontId="5" fillId="7" borderId="5" xfId="0" applyFont="1" applyFill="1" applyBorder="1" applyAlignment="1">
      <alignment horizontal="center" vertical="top"/>
    </xf>
    <xf numFmtId="0" fontId="6" fillId="6" borderId="2" xfId="0" applyFont="1" applyFill="1" applyBorder="1" applyAlignment="1">
      <alignment horizontal="left" vertical="top"/>
    </xf>
    <xf numFmtId="0" fontId="2" fillId="6" borderId="5" xfId="0" applyFont="1" applyFill="1" applyBorder="1" applyAlignment="1">
      <alignment horizontal="left" vertical="top"/>
    </xf>
    <xf numFmtId="0" fontId="2" fillId="6" borderId="6" xfId="0" applyFont="1" applyFill="1" applyBorder="1" applyAlignment="1">
      <alignment horizontal="left" vertical="top"/>
    </xf>
    <xf numFmtId="0" fontId="10" fillId="8" borderId="2" xfId="0" applyFont="1" applyFill="1" applyBorder="1" applyAlignment="1">
      <alignment horizontal="center" vertical="top"/>
    </xf>
    <xf numFmtId="0" fontId="13" fillId="8" borderId="5" xfId="0" applyFont="1" applyFill="1" applyBorder="1" applyAlignment="1">
      <alignment horizontal="center" vertical="top"/>
    </xf>
    <xf numFmtId="0" fontId="13" fillId="8" borderId="6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right" vertical="top"/>
    </xf>
    <xf numFmtId="0" fontId="5" fillId="6" borderId="5" xfId="0" applyFont="1" applyFill="1" applyBorder="1" applyAlignment="1">
      <alignment horizontal="right" vertical="top"/>
    </xf>
    <xf numFmtId="0" fontId="5" fillId="6" borderId="6" xfId="0" applyFont="1" applyFill="1" applyBorder="1" applyAlignment="1">
      <alignment horizontal="right" vertical="top"/>
    </xf>
    <xf numFmtId="0" fontId="16" fillId="4" borderId="2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top" wrapText="1"/>
    </xf>
    <xf numFmtId="0" fontId="16" fillId="4" borderId="6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0" fontId="1" fillId="8" borderId="6" xfId="0" applyFont="1" applyFill="1" applyBorder="1" applyAlignment="1">
      <alignment horizontal="center" vertical="top"/>
    </xf>
    <xf numFmtId="0" fontId="5" fillId="9" borderId="2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 vertical="top"/>
    </xf>
    <xf numFmtId="0" fontId="5" fillId="6" borderId="5" xfId="0" applyFont="1" applyFill="1" applyBorder="1" applyAlignment="1">
      <alignment horizontal="center" vertical="top"/>
    </xf>
    <xf numFmtId="0" fontId="5" fillId="6" borderId="6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top" wrapText="1"/>
    </xf>
    <xf numFmtId="0" fontId="5" fillId="6" borderId="22" xfId="0" applyFont="1" applyFill="1" applyBorder="1" applyAlignment="1">
      <alignment horizontal="center" vertical="top"/>
    </xf>
    <xf numFmtId="0" fontId="5" fillId="6" borderId="23" xfId="0" applyFont="1" applyFill="1" applyBorder="1" applyAlignment="1">
      <alignment horizontal="center" vertical="top"/>
    </xf>
    <xf numFmtId="0" fontId="5" fillId="6" borderId="24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/>
    </xf>
    <xf numFmtId="0" fontId="6" fillId="6" borderId="2" xfId="0" applyFont="1" applyFill="1" applyBorder="1" applyAlignment="1">
      <alignment vertical="top"/>
    </xf>
    <xf numFmtId="0" fontId="6" fillId="6" borderId="5" xfId="0" applyFont="1" applyFill="1" applyBorder="1" applyAlignment="1">
      <alignment vertical="top"/>
    </xf>
    <xf numFmtId="0" fontId="23" fillId="4" borderId="7" xfId="0" applyFont="1" applyFill="1" applyBorder="1" applyAlignment="1">
      <alignment horizontal="center" vertical="center" textRotation="90"/>
    </xf>
    <xf numFmtId="0" fontId="23" fillId="4" borderId="16" xfId="0" applyFont="1" applyFill="1" applyBorder="1" applyAlignment="1">
      <alignment horizontal="center" vertical="center" textRotation="90"/>
    </xf>
    <xf numFmtId="0" fontId="23" fillId="4" borderId="4" xfId="0" applyFont="1" applyFill="1" applyBorder="1" applyAlignment="1">
      <alignment horizontal="center" vertical="center" textRotation="90"/>
    </xf>
    <xf numFmtId="0" fontId="1" fillId="4" borderId="10" xfId="0" applyFont="1" applyFill="1" applyBorder="1" applyAlignment="1">
      <alignment horizontal="center" vertical="top"/>
    </xf>
    <xf numFmtId="0" fontId="1" fillId="4" borderId="18" xfId="0" applyFont="1" applyFill="1" applyBorder="1" applyAlignment="1">
      <alignment horizontal="center" vertical="top"/>
    </xf>
    <xf numFmtId="0" fontId="13" fillId="4" borderId="2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0" fillId="7" borderId="2" xfId="0" applyFont="1" applyFill="1" applyBorder="1" applyAlignment="1">
      <alignment horizontal="center" vertical="top"/>
    </xf>
    <xf numFmtId="0" fontId="10" fillId="7" borderId="5" xfId="0" applyFont="1" applyFill="1" applyBorder="1" applyAlignment="1">
      <alignment horizontal="center" vertical="top"/>
    </xf>
    <xf numFmtId="0" fontId="10" fillId="9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top"/>
    </xf>
    <xf numFmtId="0" fontId="10" fillId="6" borderId="1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top"/>
    </xf>
    <xf numFmtId="0" fontId="10" fillId="13" borderId="5" xfId="0" applyFont="1" applyFill="1" applyBorder="1" applyAlignment="1">
      <alignment horizontal="center" vertical="top"/>
    </xf>
    <xf numFmtId="0" fontId="10" fillId="13" borderId="6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/>
    </xf>
    <xf numFmtId="0" fontId="1" fillId="4" borderId="17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/>
    </xf>
    <xf numFmtId="0" fontId="3" fillId="8" borderId="7" xfId="0" applyFont="1" applyFill="1" applyBorder="1" applyAlignment="1">
      <alignment horizontal="center" vertical="top"/>
    </xf>
    <xf numFmtId="0" fontId="3" fillId="8" borderId="16" xfId="0" applyFont="1" applyFill="1" applyBorder="1" applyAlignment="1">
      <alignment horizontal="center" vertical="top"/>
    </xf>
    <xf numFmtId="0" fontId="3" fillId="8" borderId="4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left" vertical="top" wrapText="1"/>
    </xf>
    <xf numFmtId="0" fontId="28" fillId="6" borderId="2" xfId="0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10" fillId="9" borderId="5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L53"/>
  <sheetViews>
    <sheetView topLeftCell="A37" zoomScale="62" zoomScaleNormal="62" workbookViewId="0">
      <selection activeCell="A47" sqref="A47"/>
    </sheetView>
  </sheetViews>
  <sheetFormatPr defaultColWidth="8.75" defaultRowHeight="15" x14ac:dyDescent="0.2"/>
  <cols>
    <col min="1" max="1" width="39.75" style="279" customWidth="1"/>
    <col min="2" max="2" width="20.875" style="249" customWidth="1"/>
    <col min="3" max="3" width="16" style="1" hidden="1" customWidth="1"/>
    <col min="4" max="4" width="30.625" style="249" customWidth="1"/>
    <col min="5" max="5" width="32.75" style="249" customWidth="1"/>
    <col min="6" max="6" width="7.625" style="1" customWidth="1"/>
    <col min="7" max="7" width="8.5" style="1" customWidth="1"/>
    <col min="8" max="8" width="7.375" style="1" customWidth="1"/>
    <col min="9" max="9" width="7.25" style="1" customWidth="1"/>
    <col min="10" max="10" width="6.625" style="1" customWidth="1"/>
    <col min="11" max="11" width="7.125" style="1" customWidth="1"/>
    <col min="12" max="12" width="6.875" style="1" customWidth="1"/>
    <col min="13" max="14" width="6.125" style="1" customWidth="1"/>
    <col min="15" max="15" width="6.25" style="1" customWidth="1"/>
    <col min="16" max="16" width="5.75" style="1" customWidth="1"/>
    <col min="17" max="17" width="6.875" style="1" customWidth="1"/>
    <col min="18" max="19" width="10.25" style="1" customWidth="1"/>
    <col min="20" max="20" width="8.25" style="1" customWidth="1"/>
    <col min="21" max="21" width="10" style="1" bestFit="1" customWidth="1"/>
    <col min="22" max="775" width="9" style="1" customWidth="1"/>
    <col min="776" max="16384" width="8.75" style="1"/>
  </cols>
  <sheetData>
    <row r="1" spans="1:21" s="4" customFormat="1" ht="39" customHeight="1" x14ac:dyDescent="0.2">
      <c r="A1" s="336" t="s">
        <v>38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</row>
    <row r="2" spans="1:21" s="172" customFormat="1" ht="39" customHeight="1" x14ac:dyDescent="0.2">
      <c r="A2" s="338" t="s">
        <v>190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</row>
    <row r="3" spans="1:21" s="172" customFormat="1" ht="39" customHeight="1" x14ac:dyDescent="0.2">
      <c r="A3" s="339" t="s">
        <v>0</v>
      </c>
      <c r="B3" s="339"/>
      <c r="C3" s="339"/>
      <c r="D3" s="340"/>
      <c r="E3" s="340"/>
      <c r="F3" s="339" t="s">
        <v>1</v>
      </c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</row>
    <row r="4" spans="1:21" s="4" customFormat="1" ht="39" customHeight="1" x14ac:dyDescent="0.2">
      <c r="A4" s="341" t="s">
        <v>2</v>
      </c>
      <c r="B4" s="343" t="s">
        <v>136</v>
      </c>
      <c r="C4" s="344" t="s">
        <v>13</v>
      </c>
      <c r="D4" s="345" t="s">
        <v>135</v>
      </c>
      <c r="E4" s="344" t="s">
        <v>3</v>
      </c>
      <c r="F4" s="346" t="s">
        <v>8</v>
      </c>
      <c r="G4" s="347"/>
      <c r="H4" s="347"/>
      <c r="I4" s="346" t="s">
        <v>9</v>
      </c>
      <c r="J4" s="347"/>
      <c r="K4" s="347"/>
      <c r="L4" s="346" t="s">
        <v>10</v>
      </c>
      <c r="M4" s="347"/>
      <c r="N4" s="347"/>
      <c r="O4" s="346" t="s">
        <v>11</v>
      </c>
      <c r="P4" s="346"/>
      <c r="Q4" s="346"/>
      <c r="R4" s="346"/>
      <c r="S4" s="346" t="s">
        <v>28</v>
      </c>
      <c r="T4" s="346"/>
      <c r="U4" s="346"/>
    </row>
    <row r="5" spans="1:21" s="4" customFormat="1" ht="39" customHeight="1" x14ac:dyDescent="0.2">
      <c r="A5" s="342"/>
      <c r="B5" s="343"/>
      <c r="C5" s="344"/>
      <c r="D5" s="342"/>
      <c r="E5" s="342"/>
      <c r="F5" s="22" t="s">
        <v>4</v>
      </c>
      <c r="G5" s="133" t="s">
        <v>5</v>
      </c>
      <c r="H5" s="133" t="s">
        <v>6</v>
      </c>
      <c r="I5" s="22" t="s">
        <v>4</v>
      </c>
      <c r="J5" s="133" t="s">
        <v>5</v>
      </c>
      <c r="K5" s="133" t="s">
        <v>6</v>
      </c>
      <c r="L5" s="22" t="s">
        <v>4</v>
      </c>
      <c r="M5" s="133" t="s">
        <v>5</v>
      </c>
      <c r="N5" s="133" t="s">
        <v>6</v>
      </c>
      <c r="O5" s="348" t="s">
        <v>4</v>
      </c>
      <c r="P5" s="348"/>
      <c r="Q5" s="133" t="s">
        <v>25</v>
      </c>
      <c r="R5" s="135" t="s">
        <v>26</v>
      </c>
      <c r="S5" s="135" t="s">
        <v>27</v>
      </c>
      <c r="T5" s="135" t="s">
        <v>24</v>
      </c>
      <c r="U5" s="185" t="s">
        <v>23</v>
      </c>
    </row>
    <row r="6" spans="1:21" s="29" customFormat="1" ht="39" customHeight="1" x14ac:dyDescent="0.2">
      <c r="A6" s="349" t="s">
        <v>177</v>
      </c>
      <c r="B6" s="349"/>
      <c r="C6" s="349"/>
      <c r="D6" s="349"/>
      <c r="E6" s="349"/>
      <c r="F6" s="189"/>
      <c r="G6" s="189"/>
      <c r="H6" s="189"/>
      <c r="I6" s="189"/>
      <c r="J6" s="189"/>
      <c r="K6" s="189"/>
      <c r="L6" s="189"/>
      <c r="M6" s="189"/>
      <c r="N6" s="189"/>
      <c r="O6" s="355"/>
      <c r="P6" s="355"/>
      <c r="Q6" s="355"/>
      <c r="R6" s="355"/>
      <c r="S6" s="190"/>
      <c r="T6" s="190"/>
      <c r="U6" s="190"/>
    </row>
    <row r="7" spans="1:21" s="4" customFormat="1" ht="39" customHeight="1" x14ac:dyDescent="0.2">
      <c r="A7" s="94" t="s">
        <v>20</v>
      </c>
      <c r="B7" s="14" t="s">
        <v>12</v>
      </c>
      <c r="C7" s="16"/>
      <c r="D7" s="269" t="s">
        <v>50</v>
      </c>
      <c r="E7" s="137" t="s">
        <v>45</v>
      </c>
      <c r="F7" s="203">
        <v>10</v>
      </c>
      <c r="G7" s="199">
        <v>30</v>
      </c>
      <c r="H7" s="199">
        <v>220</v>
      </c>
      <c r="I7" s="23"/>
      <c r="J7" s="199"/>
      <c r="K7" s="199"/>
      <c r="L7" s="23"/>
      <c r="M7" s="199"/>
      <c r="N7" s="199"/>
      <c r="O7" s="351" t="s">
        <v>163</v>
      </c>
      <c r="P7" s="354"/>
      <c r="Q7" s="5"/>
      <c r="R7" s="5"/>
      <c r="S7" s="335">
        <v>150</v>
      </c>
      <c r="T7" s="335">
        <v>1100</v>
      </c>
      <c r="U7" s="334">
        <f>SUM(F7,I8,L9,P10)</f>
        <v>50</v>
      </c>
    </row>
    <row r="8" spans="1:21" s="4" customFormat="1" ht="39" customHeight="1" x14ac:dyDescent="0.2">
      <c r="A8" s="95" t="s">
        <v>17</v>
      </c>
      <c r="B8" s="14" t="s">
        <v>12</v>
      </c>
      <c r="C8" s="45"/>
      <c r="D8" s="269" t="s">
        <v>55</v>
      </c>
      <c r="E8" s="274" t="s">
        <v>20</v>
      </c>
      <c r="F8" s="23"/>
      <c r="G8" s="5"/>
      <c r="H8" s="5"/>
      <c r="I8" s="203">
        <v>10</v>
      </c>
      <c r="J8" s="199">
        <v>30</v>
      </c>
      <c r="K8" s="199">
        <v>220</v>
      </c>
      <c r="L8" s="23"/>
      <c r="M8" s="199"/>
      <c r="N8" s="199"/>
      <c r="O8" s="352"/>
      <c r="P8" s="354"/>
      <c r="Q8" s="5"/>
      <c r="R8" s="5"/>
      <c r="S8" s="335"/>
      <c r="T8" s="335"/>
      <c r="U8" s="334"/>
    </row>
    <row r="9" spans="1:21" s="4" customFormat="1" ht="39" customHeight="1" x14ac:dyDescent="0.2">
      <c r="A9" s="95" t="s">
        <v>18</v>
      </c>
      <c r="B9" s="14" t="s">
        <v>12</v>
      </c>
      <c r="C9" s="45"/>
      <c r="D9" s="269" t="s">
        <v>55</v>
      </c>
      <c r="E9" s="274" t="s">
        <v>21</v>
      </c>
      <c r="F9" s="23"/>
      <c r="G9" s="5"/>
      <c r="H9" s="5"/>
      <c r="I9" s="23"/>
      <c r="J9" s="199"/>
      <c r="K9" s="199"/>
      <c r="L9" s="203">
        <v>15</v>
      </c>
      <c r="M9" s="199">
        <v>45</v>
      </c>
      <c r="N9" s="199">
        <v>330</v>
      </c>
      <c r="O9" s="352"/>
      <c r="P9" s="354"/>
      <c r="Q9" s="5"/>
      <c r="R9" s="5"/>
      <c r="S9" s="335"/>
      <c r="T9" s="335"/>
      <c r="U9" s="334"/>
    </row>
    <row r="10" spans="1:21" s="4" customFormat="1" ht="39" customHeight="1" x14ac:dyDescent="0.2">
      <c r="A10" s="95" t="s">
        <v>19</v>
      </c>
      <c r="B10" s="14" t="s">
        <v>12</v>
      </c>
      <c r="C10" s="45"/>
      <c r="D10" s="269" t="s">
        <v>55</v>
      </c>
      <c r="E10" s="274" t="s">
        <v>22</v>
      </c>
      <c r="F10" s="23"/>
      <c r="G10" s="5"/>
      <c r="H10" s="5"/>
      <c r="I10" s="23"/>
      <c r="J10" s="199"/>
      <c r="K10" s="199"/>
      <c r="L10" s="23"/>
      <c r="M10" s="199"/>
      <c r="N10" s="199"/>
      <c r="O10" s="352"/>
      <c r="P10" s="203">
        <v>15</v>
      </c>
      <c r="Q10" s="5">
        <v>45</v>
      </c>
      <c r="R10" s="5">
        <v>330</v>
      </c>
      <c r="S10" s="335"/>
      <c r="T10" s="335"/>
      <c r="U10" s="334"/>
    </row>
    <row r="11" spans="1:21" s="4" customFormat="1" ht="39" customHeight="1" x14ac:dyDescent="0.2">
      <c r="A11" s="95" t="s">
        <v>29</v>
      </c>
      <c r="B11" s="10" t="s">
        <v>121</v>
      </c>
      <c r="C11" s="45"/>
      <c r="D11" s="269" t="s">
        <v>55</v>
      </c>
      <c r="E11" s="274" t="s">
        <v>45</v>
      </c>
      <c r="F11" s="203">
        <v>5</v>
      </c>
      <c r="G11" s="5">
        <v>30</v>
      </c>
      <c r="H11" s="5">
        <v>95</v>
      </c>
      <c r="I11" s="23"/>
      <c r="J11" s="199"/>
      <c r="K11" s="199"/>
      <c r="L11" s="23"/>
      <c r="M11" s="199"/>
      <c r="N11" s="199"/>
      <c r="O11" s="352"/>
      <c r="P11" s="354"/>
      <c r="Q11" s="5"/>
      <c r="R11" s="5"/>
      <c r="S11" s="335">
        <v>120</v>
      </c>
      <c r="T11" s="335">
        <v>380</v>
      </c>
      <c r="U11" s="334">
        <f>SUM(F11,I12,L13,P14)</f>
        <v>20</v>
      </c>
    </row>
    <row r="12" spans="1:21" s="4" customFormat="1" ht="39" customHeight="1" x14ac:dyDescent="0.2">
      <c r="A12" s="95" t="s">
        <v>30</v>
      </c>
      <c r="B12" s="10" t="s">
        <v>121</v>
      </c>
      <c r="C12" s="45"/>
      <c r="D12" s="269" t="s">
        <v>55</v>
      </c>
      <c r="E12" s="274" t="s">
        <v>29</v>
      </c>
      <c r="F12" s="23"/>
      <c r="G12" s="5"/>
      <c r="H12" s="5"/>
      <c r="I12" s="203">
        <v>5</v>
      </c>
      <c r="J12" s="199">
        <v>30</v>
      </c>
      <c r="K12" s="199">
        <v>95</v>
      </c>
      <c r="L12" s="23"/>
      <c r="M12" s="199"/>
      <c r="N12" s="199"/>
      <c r="O12" s="352"/>
      <c r="P12" s="354"/>
      <c r="Q12" s="5"/>
      <c r="R12" s="5"/>
      <c r="S12" s="335"/>
      <c r="T12" s="335"/>
      <c r="U12" s="334"/>
    </row>
    <row r="13" spans="1:21" s="4" customFormat="1" ht="39" customHeight="1" x14ac:dyDescent="0.2">
      <c r="A13" s="95" t="s">
        <v>31</v>
      </c>
      <c r="B13" s="10" t="s">
        <v>121</v>
      </c>
      <c r="C13" s="45"/>
      <c r="D13" s="269" t="s">
        <v>55</v>
      </c>
      <c r="E13" s="274" t="s">
        <v>30</v>
      </c>
      <c r="F13" s="23"/>
      <c r="G13" s="5"/>
      <c r="H13" s="5"/>
      <c r="I13" s="23"/>
      <c r="J13" s="199"/>
      <c r="K13" s="199"/>
      <c r="L13" s="203">
        <v>5</v>
      </c>
      <c r="M13" s="199">
        <v>30</v>
      </c>
      <c r="N13" s="199">
        <v>95</v>
      </c>
      <c r="O13" s="352"/>
      <c r="P13" s="354"/>
      <c r="Q13" s="5"/>
      <c r="R13" s="5"/>
      <c r="S13" s="335"/>
      <c r="T13" s="335"/>
      <c r="U13" s="334"/>
    </row>
    <row r="14" spans="1:21" s="4" customFormat="1" ht="39" customHeight="1" x14ac:dyDescent="0.2">
      <c r="A14" s="95" t="s">
        <v>32</v>
      </c>
      <c r="B14" s="10" t="s">
        <v>121</v>
      </c>
      <c r="C14" s="45"/>
      <c r="D14" s="269" t="s">
        <v>55</v>
      </c>
      <c r="E14" s="274" t="s">
        <v>31</v>
      </c>
      <c r="F14" s="23"/>
      <c r="G14" s="5"/>
      <c r="H14" s="5"/>
      <c r="I14" s="23"/>
      <c r="J14" s="199"/>
      <c r="K14" s="199"/>
      <c r="L14" s="23"/>
      <c r="M14" s="199"/>
      <c r="N14" s="199"/>
      <c r="O14" s="352"/>
      <c r="P14" s="203">
        <v>5</v>
      </c>
      <c r="Q14" s="5">
        <v>30</v>
      </c>
      <c r="R14" s="5">
        <v>95</v>
      </c>
      <c r="S14" s="335"/>
      <c r="T14" s="335"/>
      <c r="U14" s="334"/>
    </row>
    <row r="15" spans="1:21" s="4" customFormat="1" ht="39" customHeight="1" x14ac:dyDescent="0.2">
      <c r="A15" s="95" t="s">
        <v>33</v>
      </c>
      <c r="B15" s="10" t="s">
        <v>12</v>
      </c>
      <c r="C15" s="45"/>
      <c r="D15" s="269" t="s">
        <v>55</v>
      </c>
      <c r="E15" s="274" t="s">
        <v>45</v>
      </c>
      <c r="F15" s="203">
        <v>5</v>
      </c>
      <c r="G15" s="5">
        <v>30</v>
      </c>
      <c r="H15" s="5">
        <v>95</v>
      </c>
      <c r="I15" s="23"/>
      <c r="J15" s="199"/>
      <c r="K15" s="199"/>
      <c r="L15" s="23"/>
      <c r="M15" s="199"/>
      <c r="N15" s="199"/>
      <c r="O15" s="352"/>
      <c r="P15" s="354"/>
      <c r="Q15" s="5"/>
      <c r="R15" s="5"/>
      <c r="S15" s="335">
        <v>120</v>
      </c>
      <c r="T15" s="335">
        <v>380</v>
      </c>
      <c r="U15" s="334">
        <f>SUM(F15,I16,L17,P18)</f>
        <v>20</v>
      </c>
    </row>
    <row r="16" spans="1:21" s="4" customFormat="1" ht="39" customHeight="1" x14ac:dyDescent="0.2">
      <c r="A16" s="95" t="s">
        <v>35</v>
      </c>
      <c r="B16" s="10" t="s">
        <v>12</v>
      </c>
      <c r="C16" s="45"/>
      <c r="D16" s="269" t="s">
        <v>55</v>
      </c>
      <c r="E16" s="274" t="s">
        <v>33</v>
      </c>
      <c r="F16" s="23"/>
      <c r="G16" s="5"/>
      <c r="H16" s="5"/>
      <c r="I16" s="203">
        <v>5</v>
      </c>
      <c r="J16" s="199">
        <v>30</v>
      </c>
      <c r="K16" s="199">
        <v>95</v>
      </c>
      <c r="L16" s="23"/>
      <c r="M16" s="199"/>
      <c r="N16" s="199"/>
      <c r="O16" s="352"/>
      <c r="P16" s="354"/>
      <c r="Q16" s="5"/>
      <c r="R16" s="5"/>
      <c r="S16" s="335"/>
      <c r="T16" s="335"/>
      <c r="U16" s="334"/>
    </row>
    <row r="17" spans="1:506" s="4" customFormat="1" ht="39" customHeight="1" x14ac:dyDescent="0.2">
      <c r="A17" s="95" t="s">
        <v>36</v>
      </c>
      <c r="B17" s="10" t="s">
        <v>12</v>
      </c>
      <c r="C17" s="45"/>
      <c r="D17" s="269" t="s">
        <v>55</v>
      </c>
      <c r="E17" s="274" t="s">
        <v>35</v>
      </c>
      <c r="F17" s="23"/>
      <c r="G17" s="5"/>
      <c r="H17" s="5"/>
      <c r="I17" s="23"/>
      <c r="J17" s="199"/>
      <c r="K17" s="199"/>
      <c r="L17" s="203">
        <v>5</v>
      </c>
      <c r="M17" s="199">
        <v>30</v>
      </c>
      <c r="N17" s="199">
        <v>95</v>
      </c>
      <c r="O17" s="352"/>
      <c r="P17" s="354"/>
      <c r="Q17" s="5"/>
      <c r="R17" s="5"/>
      <c r="S17" s="335"/>
      <c r="T17" s="335"/>
      <c r="U17" s="334"/>
    </row>
    <row r="18" spans="1:506" s="4" customFormat="1" ht="39" customHeight="1" x14ac:dyDescent="0.2">
      <c r="A18" s="95" t="s">
        <v>37</v>
      </c>
      <c r="B18" s="10" t="s">
        <v>12</v>
      </c>
      <c r="C18" s="45"/>
      <c r="D18" s="269" t="s">
        <v>55</v>
      </c>
      <c r="E18" s="274" t="s">
        <v>37</v>
      </c>
      <c r="F18" s="23"/>
      <c r="G18" s="5"/>
      <c r="H18" s="5"/>
      <c r="I18" s="23"/>
      <c r="J18" s="199"/>
      <c r="K18" s="199"/>
      <c r="L18" s="23"/>
      <c r="M18" s="199"/>
      <c r="N18" s="199"/>
      <c r="O18" s="352"/>
      <c r="P18" s="203">
        <v>5</v>
      </c>
      <c r="Q18" s="5">
        <v>30</v>
      </c>
      <c r="R18" s="5">
        <v>95</v>
      </c>
      <c r="S18" s="335"/>
      <c r="T18" s="335"/>
      <c r="U18" s="334"/>
    </row>
    <row r="19" spans="1:506" s="4" customFormat="1" ht="39" customHeight="1" x14ac:dyDescent="0.2">
      <c r="A19" s="95" t="s">
        <v>39</v>
      </c>
      <c r="B19" s="14" t="s">
        <v>12</v>
      </c>
      <c r="C19" s="45"/>
      <c r="D19" s="269" t="s">
        <v>50</v>
      </c>
      <c r="E19" s="274" t="s">
        <v>45</v>
      </c>
      <c r="F19" s="23"/>
      <c r="G19" s="5"/>
      <c r="H19" s="5"/>
      <c r="I19" s="23"/>
      <c r="J19" s="199"/>
      <c r="K19" s="199"/>
      <c r="L19" s="23"/>
      <c r="M19" s="199"/>
      <c r="N19" s="199"/>
      <c r="O19" s="353"/>
      <c r="P19" s="203">
        <v>4</v>
      </c>
      <c r="Q19" s="5">
        <v>0</v>
      </c>
      <c r="R19" s="5">
        <v>100</v>
      </c>
      <c r="S19" s="5">
        <v>0</v>
      </c>
      <c r="T19" s="5">
        <v>100</v>
      </c>
      <c r="U19" s="197">
        <f>SUM(P19)</f>
        <v>4</v>
      </c>
    </row>
    <row r="20" spans="1:506" s="4" customFormat="1" ht="39" customHeight="1" x14ac:dyDescent="0.2">
      <c r="A20" s="95" t="s">
        <v>40</v>
      </c>
      <c r="B20" s="10" t="s">
        <v>121</v>
      </c>
      <c r="C20" s="45"/>
      <c r="D20" s="315" t="s">
        <v>50</v>
      </c>
      <c r="E20" s="274" t="s">
        <v>45</v>
      </c>
      <c r="F20" s="23"/>
      <c r="G20" s="5"/>
      <c r="H20" s="5"/>
      <c r="I20" s="23"/>
      <c r="J20" s="199"/>
      <c r="K20" s="199"/>
      <c r="L20" s="203">
        <v>2</v>
      </c>
      <c r="M20" s="199">
        <v>30</v>
      </c>
      <c r="N20" s="199">
        <v>20</v>
      </c>
      <c r="O20" s="23"/>
      <c r="P20" s="199"/>
      <c r="Q20" s="199"/>
      <c r="R20" s="199"/>
      <c r="S20" s="5">
        <v>30</v>
      </c>
      <c r="T20" s="5">
        <v>20</v>
      </c>
      <c r="U20" s="197">
        <v>2</v>
      </c>
    </row>
    <row r="21" spans="1:506" s="4" customFormat="1" ht="39" customHeight="1" x14ac:dyDescent="0.2">
      <c r="A21" s="95" t="s">
        <v>41</v>
      </c>
      <c r="B21" s="14" t="s">
        <v>121</v>
      </c>
      <c r="C21" s="45"/>
      <c r="D21" s="274" t="s">
        <v>56</v>
      </c>
      <c r="E21" s="274" t="s">
        <v>45</v>
      </c>
      <c r="F21" s="203">
        <v>1</v>
      </c>
      <c r="G21" s="5">
        <v>7</v>
      </c>
      <c r="H21" s="5">
        <v>18</v>
      </c>
      <c r="I21" s="23"/>
      <c r="J21" s="199"/>
      <c r="K21" s="199"/>
      <c r="L21" s="23"/>
      <c r="M21" s="199"/>
      <c r="N21" s="199"/>
      <c r="O21" s="23"/>
      <c r="P21" s="199"/>
      <c r="Q21" s="199"/>
      <c r="R21" s="199"/>
      <c r="S21" s="335">
        <v>28</v>
      </c>
      <c r="T21" s="335">
        <v>72</v>
      </c>
      <c r="U21" s="334">
        <f>SUM(F21, I22,L23,O24)</f>
        <v>4</v>
      </c>
    </row>
    <row r="22" spans="1:506" s="4" customFormat="1" ht="39" customHeight="1" x14ac:dyDescent="0.2">
      <c r="A22" s="95" t="s">
        <v>42</v>
      </c>
      <c r="B22" s="14" t="s">
        <v>121</v>
      </c>
      <c r="C22" s="45"/>
      <c r="D22" s="274" t="s">
        <v>56</v>
      </c>
      <c r="E22" s="315" t="s">
        <v>45</v>
      </c>
      <c r="F22" s="23"/>
      <c r="G22" s="5"/>
      <c r="H22" s="5"/>
      <c r="I22" s="203">
        <v>1</v>
      </c>
      <c r="J22" s="199">
        <v>7</v>
      </c>
      <c r="K22" s="199">
        <v>18</v>
      </c>
      <c r="L22" s="23"/>
      <c r="M22" s="199"/>
      <c r="N22" s="199"/>
      <c r="O22" s="23"/>
      <c r="P22" s="199"/>
      <c r="Q22" s="199"/>
      <c r="R22" s="199"/>
      <c r="S22" s="335"/>
      <c r="T22" s="335"/>
      <c r="U22" s="334"/>
    </row>
    <row r="23" spans="1:506" s="4" customFormat="1" ht="39" customHeight="1" x14ac:dyDescent="0.2">
      <c r="A23" s="95" t="s">
        <v>43</v>
      </c>
      <c r="B23" s="14" t="s">
        <v>121</v>
      </c>
      <c r="C23" s="45"/>
      <c r="D23" s="274" t="s">
        <v>56</v>
      </c>
      <c r="E23" s="315" t="s">
        <v>45</v>
      </c>
      <c r="F23" s="23"/>
      <c r="G23" s="5"/>
      <c r="H23" s="5"/>
      <c r="I23" s="23"/>
      <c r="J23" s="199"/>
      <c r="K23" s="199"/>
      <c r="L23" s="203">
        <v>1</v>
      </c>
      <c r="M23" s="199">
        <v>7</v>
      </c>
      <c r="N23" s="199">
        <v>18</v>
      </c>
      <c r="O23" s="23"/>
      <c r="P23" s="199"/>
      <c r="Q23" s="199"/>
      <c r="R23" s="199"/>
      <c r="S23" s="335"/>
      <c r="T23" s="335"/>
      <c r="U23" s="334"/>
    </row>
    <row r="24" spans="1:506" s="4" customFormat="1" ht="39" customHeight="1" x14ac:dyDescent="0.2">
      <c r="A24" s="95" t="s">
        <v>44</v>
      </c>
      <c r="B24" s="14" t="s">
        <v>121</v>
      </c>
      <c r="C24" s="45"/>
      <c r="D24" s="274" t="s">
        <v>56</v>
      </c>
      <c r="E24" s="315" t="s">
        <v>45</v>
      </c>
      <c r="F24" s="23"/>
      <c r="G24" s="5"/>
      <c r="H24" s="5"/>
      <c r="I24" s="23"/>
      <c r="J24" s="199"/>
      <c r="K24" s="199"/>
      <c r="L24" s="23"/>
      <c r="M24" s="199"/>
      <c r="N24" s="199"/>
      <c r="O24" s="203">
        <v>1</v>
      </c>
      <c r="P24" s="232"/>
      <c r="Q24" s="199">
        <v>7</v>
      </c>
      <c r="R24" s="199">
        <v>18</v>
      </c>
      <c r="S24" s="335"/>
      <c r="T24" s="335"/>
      <c r="U24" s="334"/>
    </row>
    <row r="25" spans="1:506" s="25" customFormat="1" ht="39" customHeight="1" x14ac:dyDescent="0.2">
      <c r="A25" s="360"/>
      <c r="B25" s="360"/>
      <c r="C25" s="360"/>
      <c r="D25" s="360"/>
      <c r="E25" s="360"/>
      <c r="F25" s="197">
        <f>SUM(F7:F24)</f>
        <v>21</v>
      </c>
      <c r="G25" s="67">
        <f>SUM(G7:G24)</f>
        <v>97</v>
      </c>
      <c r="H25" s="67">
        <f>SUM(H7:H24)</f>
        <v>428</v>
      </c>
      <c r="I25" s="197">
        <f>SUM(I8:I24)</f>
        <v>21</v>
      </c>
      <c r="J25" s="67">
        <f>SUM(J8:J24)</f>
        <v>97</v>
      </c>
      <c r="K25" s="67">
        <f>SUM(K8:K24)</f>
        <v>428</v>
      </c>
      <c r="L25" s="197">
        <f>SUM(L9:L24)</f>
        <v>28</v>
      </c>
      <c r="M25" s="67">
        <f>SUM(M9:M24)</f>
        <v>142</v>
      </c>
      <c r="N25" s="67">
        <f>SUM(N9:N24)</f>
        <v>558</v>
      </c>
      <c r="O25" s="359">
        <f>SUM(O24,P19,P18,P14,P10)</f>
        <v>30</v>
      </c>
      <c r="P25" s="359"/>
      <c r="Q25" s="67">
        <f>SUM(Q8:Q24)</f>
        <v>112</v>
      </c>
      <c r="R25" s="67">
        <f>SUM(R8:R24)</f>
        <v>638</v>
      </c>
      <c r="S25" s="197">
        <f>SUM(S7:S24)</f>
        <v>448</v>
      </c>
      <c r="T25" s="197">
        <f>SUM(T7:T24)</f>
        <v>2052</v>
      </c>
      <c r="U25" s="197">
        <f>SUM(U7:U24)</f>
        <v>100</v>
      </c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28"/>
      <c r="JD25" s="28"/>
      <c r="JE25" s="28"/>
      <c r="JF25" s="28"/>
      <c r="JG25" s="28"/>
      <c r="JH25" s="28"/>
      <c r="JI25" s="28"/>
      <c r="JJ25" s="28"/>
      <c r="JK25" s="28"/>
      <c r="JL25" s="28"/>
      <c r="JM25" s="28"/>
      <c r="JN25" s="28"/>
      <c r="JO25" s="28"/>
      <c r="JP25" s="28"/>
      <c r="JQ25" s="28"/>
      <c r="JR25" s="28"/>
      <c r="JS25" s="28"/>
      <c r="JT25" s="28"/>
      <c r="JU25" s="28"/>
      <c r="JV25" s="28"/>
      <c r="JW25" s="28"/>
      <c r="JX25" s="28"/>
      <c r="JY25" s="28"/>
      <c r="JZ25" s="28"/>
      <c r="KA25" s="28"/>
      <c r="KB25" s="28"/>
      <c r="KC25" s="28"/>
      <c r="KD25" s="28"/>
      <c r="KE25" s="28"/>
      <c r="KF25" s="28"/>
      <c r="KG25" s="28"/>
      <c r="KH25" s="28"/>
      <c r="KI25" s="28"/>
      <c r="KJ25" s="28"/>
      <c r="KK25" s="28"/>
      <c r="KL25" s="28"/>
      <c r="KM25" s="28"/>
      <c r="KN25" s="28"/>
      <c r="KO25" s="28"/>
      <c r="KP25" s="28"/>
      <c r="KQ25" s="28"/>
      <c r="KR25" s="28"/>
      <c r="KS25" s="28"/>
      <c r="KT25" s="28"/>
      <c r="KU25" s="28"/>
      <c r="KV25" s="28"/>
      <c r="KW25" s="28"/>
      <c r="KX25" s="28"/>
      <c r="KY25" s="28"/>
      <c r="KZ25" s="28"/>
      <c r="LA25" s="28"/>
      <c r="LB25" s="28"/>
      <c r="LC25" s="28"/>
      <c r="LD25" s="28"/>
      <c r="LE25" s="28"/>
      <c r="LF25" s="28"/>
      <c r="LG25" s="28"/>
      <c r="LH25" s="28"/>
      <c r="LI25" s="28"/>
      <c r="LJ25" s="28"/>
      <c r="LK25" s="28"/>
      <c r="LL25" s="28"/>
      <c r="LM25" s="28"/>
      <c r="LN25" s="28"/>
      <c r="LO25" s="28"/>
      <c r="LP25" s="28"/>
      <c r="LQ25" s="28"/>
      <c r="LR25" s="28"/>
      <c r="LS25" s="28"/>
      <c r="LT25" s="28"/>
      <c r="LU25" s="28"/>
      <c r="LV25" s="28"/>
      <c r="LW25" s="28"/>
      <c r="LX25" s="28"/>
      <c r="LY25" s="28"/>
      <c r="LZ25" s="28"/>
      <c r="MA25" s="28"/>
      <c r="MB25" s="28"/>
      <c r="MC25" s="28"/>
      <c r="MD25" s="28"/>
      <c r="ME25" s="28"/>
      <c r="MF25" s="28"/>
      <c r="MG25" s="28"/>
      <c r="MH25" s="28"/>
      <c r="MI25" s="28"/>
      <c r="MJ25" s="28"/>
      <c r="MK25" s="28"/>
      <c r="ML25" s="28"/>
      <c r="MM25" s="28"/>
      <c r="MN25" s="28"/>
      <c r="MO25" s="28"/>
      <c r="MP25" s="28"/>
      <c r="MQ25" s="28"/>
      <c r="MR25" s="28"/>
      <c r="MS25" s="28"/>
      <c r="MT25" s="28"/>
      <c r="MU25" s="28"/>
      <c r="MV25" s="28"/>
      <c r="MW25" s="28"/>
      <c r="MX25" s="28"/>
      <c r="MY25" s="28"/>
      <c r="MZ25" s="28"/>
      <c r="NA25" s="28"/>
      <c r="NB25" s="28"/>
      <c r="NC25" s="28"/>
      <c r="ND25" s="28"/>
      <c r="NE25" s="28"/>
      <c r="NF25" s="28"/>
      <c r="NG25" s="28"/>
      <c r="NH25" s="28"/>
      <c r="NI25" s="28"/>
      <c r="NJ25" s="28"/>
      <c r="NK25" s="28"/>
      <c r="NL25" s="28"/>
      <c r="NM25" s="28"/>
      <c r="NN25" s="28"/>
      <c r="NO25" s="28"/>
      <c r="NP25" s="28"/>
      <c r="NQ25" s="28"/>
      <c r="NR25" s="28"/>
      <c r="NS25" s="28"/>
      <c r="NT25" s="28"/>
      <c r="NU25" s="28"/>
      <c r="NV25" s="28"/>
      <c r="NW25" s="28"/>
      <c r="NX25" s="28"/>
      <c r="NY25" s="28"/>
      <c r="NZ25" s="28"/>
      <c r="OA25" s="28"/>
      <c r="OB25" s="28"/>
      <c r="OC25" s="28"/>
      <c r="OD25" s="28"/>
      <c r="OE25" s="28"/>
      <c r="OF25" s="28"/>
      <c r="OG25" s="28"/>
      <c r="OH25" s="28"/>
      <c r="OI25" s="28"/>
      <c r="OJ25" s="28"/>
      <c r="OK25" s="28"/>
      <c r="OL25" s="28"/>
      <c r="OM25" s="28"/>
      <c r="ON25" s="28"/>
      <c r="OO25" s="28"/>
      <c r="OP25" s="28"/>
      <c r="OQ25" s="28"/>
      <c r="OR25" s="28"/>
      <c r="OS25" s="28"/>
      <c r="OT25" s="28"/>
      <c r="OU25" s="28"/>
      <c r="OV25" s="28"/>
      <c r="OW25" s="28"/>
      <c r="OX25" s="28"/>
      <c r="OY25" s="28"/>
      <c r="OZ25" s="28"/>
      <c r="PA25" s="28"/>
      <c r="PB25" s="28"/>
      <c r="PC25" s="28"/>
      <c r="PD25" s="28"/>
      <c r="PE25" s="28"/>
      <c r="PF25" s="28"/>
      <c r="PG25" s="28"/>
      <c r="PH25" s="28"/>
      <c r="PI25" s="28"/>
      <c r="PJ25" s="28"/>
      <c r="PK25" s="28"/>
      <c r="PL25" s="28"/>
      <c r="PM25" s="28"/>
      <c r="PN25" s="28"/>
      <c r="PO25" s="28"/>
      <c r="PP25" s="28"/>
      <c r="PQ25" s="28"/>
      <c r="PR25" s="28"/>
      <c r="PS25" s="28"/>
      <c r="PT25" s="28"/>
      <c r="PU25" s="28"/>
      <c r="PV25" s="28"/>
      <c r="PW25" s="28"/>
      <c r="PX25" s="28"/>
      <c r="PY25" s="28"/>
      <c r="PZ25" s="28"/>
      <c r="QA25" s="28"/>
      <c r="QB25" s="28"/>
      <c r="QC25" s="28"/>
      <c r="QD25" s="28"/>
      <c r="QE25" s="28"/>
      <c r="QF25" s="28"/>
      <c r="QG25" s="28"/>
      <c r="QH25" s="28"/>
      <c r="QI25" s="28"/>
      <c r="QJ25" s="28"/>
      <c r="QK25" s="28"/>
      <c r="QL25" s="28"/>
      <c r="QM25" s="28"/>
      <c r="QN25" s="28"/>
      <c r="QO25" s="28"/>
      <c r="QP25" s="28"/>
      <c r="QQ25" s="28"/>
      <c r="QR25" s="28"/>
      <c r="QS25" s="28"/>
      <c r="QT25" s="28"/>
      <c r="QU25" s="28"/>
      <c r="QV25" s="28"/>
      <c r="QW25" s="28"/>
      <c r="QX25" s="28"/>
      <c r="QY25" s="28"/>
      <c r="QZ25" s="28"/>
      <c r="RA25" s="28"/>
      <c r="RB25" s="28"/>
      <c r="RC25" s="28"/>
      <c r="RD25" s="28"/>
      <c r="RE25" s="28"/>
      <c r="RF25" s="28"/>
      <c r="RG25" s="28"/>
      <c r="RH25" s="28"/>
      <c r="RI25" s="28"/>
      <c r="RJ25" s="28"/>
      <c r="RK25" s="28"/>
      <c r="RL25" s="28"/>
      <c r="RM25" s="28"/>
      <c r="RN25" s="28"/>
      <c r="RO25" s="28"/>
      <c r="RP25" s="28"/>
      <c r="RQ25" s="28"/>
      <c r="RR25" s="28"/>
      <c r="RS25" s="28"/>
      <c r="RT25" s="28"/>
      <c r="RU25" s="28"/>
      <c r="RV25" s="28"/>
      <c r="RW25" s="28"/>
      <c r="RX25" s="28"/>
      <c r="RY25" s="28"/>
      <c r="RZ25" s="28"/>
      <c r="SA25" s="28"/>
      <c r="SB25" s="28"/>
      <c r="SC25" s="28"/>
      <c r="SD25" s="28"/>
      <c r="SE25" s="28"/>
      <c r="SF25" s="28"/>
      <c r="SG25" s="28"/>
      <c r="SH25" s="28"/>
      <c r="SI25" s="28"/>
      <c r="SJ25" s="28"/>
      <c r="SK25" s="28"/>
      <c r="SL25" s="28"/>
    </row>
    <row r="26" spans="1:506" s="6" customFormat="1" ht="39" customHeight="1" x14ac:dyDescent="0.2">
      <c r="A26" s="330" t="s">
        <v>178</v>
      </c>
      <c r="B26" s="330"/>
      <c r="C26" s="330"/>
      <c r="D26" s="330"/>
      <c r="E26" s="330"/>
      <c r="F26" s="67">
        <v>9</v>
      </c>
      <c r="G26" s="5"/>
      <c r="H26" s="5"/>
      <c r="I26" s="67">
        <v>9</v>
      </c>
      <c r="J26" s="5"/>
      <c r="K26" s="5"/>
      <c r="L26" s="67">
        <v>2</v>
      </c>
      <c r="M26" s="5"/>
      <c r="N26" s="5"/>
      <c r="O26" s="5"/>
      <c r="P26" s="5"/>
      <c r="Q26" s="67"/>
      <c r="R26" s="5"/>
      <c r="S26" s="5"/>
      <c r="T26" s="67"/>
      <c r="U26" s="197">
        <v>20</v>
      </c>
    </row>
    <row r="27" spans="1:506" s="6" customFormat="1" ht="39" customHeight="1" x14ac:dyDescent="0.2">
      <c r="A27" s="263"/>
      <c r="B27" s="263"/>
      <c r="C27" s="183"/>
      <c r="D27" s="263"/>
      <c r="E27" s="263"/>
      <c r="F27" s="357" t="s">
        <v>145</v>
      </c>
      <c r="G27" s="357"/>
      <c r="H27" s="357"/>
      <c r="I27" s="357"/>
      <c r="J27" s="357"/>
      <c r="K27" s="357"/>
      <c r="L27" s="357"/>
      <c r="M27" s="357" t="s">
        <v>146</v>
      </c>
      <c r="N27" s="358"/>
      <c r="O27" s="358"/>
      <c r="P27" s="358"/>
      <c r="Q27" s="358"/>
      <c r="R27" s="358"/>
      <c r="S27" s="233"/>
      <c r="T27" s="97"/>
      <c r="U27" s="97"/>
    </row>
    <row r="28" spans="1:506" s="6" customFormat="1" ht="39" customHeight="1" x14ac:dyDescent="0.2">
      <c r="A28" s="160" t="s">
        <v>57</v>
      </c>
      <c r="B28" s="62" t="s">
        <v>121</v>
      </c>
      <c r="C28" s="11"/>
      <c r="D28" s="259" t="s">
        <v>16</v>
      </c>
      <c r="E28" s="259" t="s">
        <v>45</v>
      </c>
      <c r="F28" s="350" t="s">
        <v>168</v>
      </c>
      <c r="G28" s="350"/>
      <c r="H28" s="350"/>
      <c r="I28" s="350"/>
      <c r="J28" s="350"/>
      <c r="K28" s="350"/>
      <c r="L28" s="350"/>
      <c r="M28" s="333" t="s">
        <v>169</v>
      </c>
      <c r="N28" s="333"/>
      <c r="O28" s="333"/>
      <c r="P28" s="333"/>
      <c r="Q28" s="333"/>
      <c r="R28" s="333"/>
      <c r="S28" s="199">
        <v>30</v>
      </c>
      <c r="T28" s="199">
        <v>45</v>
      </c>
      <c r="U28" s="98">
        <v>3</v>
      </c>
    </row>
    <row r="29" spans="1:506" s="6" customFormat="1" ht="39" customHeight="1" x14ac:dyDescent="0.2">
      <c r="A29" s="160" t="s">
        <v>46</v>
      </c>
      <c r="B29" s="62" t="s">
        <v>121</v>
      </c>
      <c r="C29" s="11"/>
      <c r="D29" s="259" t="s">
        <v>16</v>
      </c>
      <c r="E29" s="259" t="s">
        <v>45</v>
      </c>
      <c r="F29" s="331"/>
      <c r="G29" s="331"/>
      <c r="H29" s="331"/>
      <c r="I29" s="331"/>
      <c r="J29" s="331"/>
      <c r="K29" s="331"/>
      <c r="L29" s="331"/>
      <c r="M29" s="333" t="s">
        <v>168</v>
      </c>
      <c r="N29" s="333"/>
      <c r="O29" s="333"/>
      <c r="P29" s="333"/>
      <c r="Q29" s="333"/>
      <c r="R29" s="333"/>
      <c r="S29" s="199">
        <v>30</v>
      </c>
      <c r="T29" s="199">
        <v>70</v>
      </c>
      <c r="U29" s="98">
        <v>4</v>
      </c>
    </row>
    <row r="30" spans="1:506" s="6" customFormat="1" ht="39" customHeight="1" x14ac:dyDescent="0.2">
      <c r="A30" s="160" t="s">
        <v>150</v>
      </c>
      <c r="B30" s="62" t="s">
        <v>121</v>
      </c>
      <c r="C30" s="11"/>
      <c r="D30" s="259" t="s">
        <v>122</v>
      </c>
      <c r="E30" s="259" t="s">
        <v>45</v>
      </c>
      <c r="F30" s="350" t="s">
        <v>168</v>
      </c>
      <c r="G30" s="350"/>
      <c r="H30" s="350"/>
      <c r="I30" s="350"/>
      <c r="J30" s="350"/>
      <c r="K30" s="350"/>
      <c r="L30" s="350"/>
      <c r="M30" s="356"/>
      <c r="N30" s="356"/>
      <c r="O30" s="356"/>
      <c r="P30" s="356"/>
      <c r="Q30" s="356"/>
      <c r="R30" s="356"/>
      <c r="S30" s="199">
        <v>15</v>
      </c>
      <c r="T30" s="199">
        <v>35</v>
      </c>
      <c r="U30" s="98">
        <v>2</v>
      </c>
    </row>
    <row r="31" spans="1:506" s="6" customFormat="1" ht="39" customHeight="1" x14ac:dyDescent="0.2">
      <c r="A31" s="160" t="s">
        <v>151</v>
      </c>
      <c r="B31" s="62" t="s">
        <v>121</v>
      </c>
      <c r="C31" s="11"/>
      <c r="D31" s="259" t="s">
        <v>122</v>
      </c>
      <c r="E31" s="259" t="s">
        <v>47</v>
      </c>
      <c r="F31" s="331"/>
      <c r="G31" s="331"/>
      <c r="H31" s="331"/>
      <c r="I31" s="331"/>
      <c r="J31" s="331"/>
      <c r="K31" s="331"/>
      <c r="L31" s="331"/>
      <c r="M31" s="333" t="s">
        <v>168</v>
      </c>
      <c r="N31" s="333"/>
      <c r="O31" s="333"/>
      <c r="P31" s="333"/>
      <c r="Q31" s="333"/>
      <c r="R31" s="333"/>
      <c r="S31" s="199">
        <v>15</v>
      </c>
      <c r="T31" s="199">
        <v>35</v>
      </c>
      <c r="U31" s="98">
        <v>2</v>
      </c>
    </row>
    <row r="32" spans="1:506" s="6" customFormat="1" ht="39" customHeight="1" x14ac:dyDescent="0.2">
      <c r="A32" s="193" t="s">
        <v>223</v>
      </c>
      <c r="B32" s="62" t="s">
        <v>12</v>
      </c>
      <c r="C32" s="11"/>
      <c r="D32" s="260" t="s">
        <v>120</v>
      </c>
      <c r="E32" s="259" t="s">
        <v>45</v>
      </c>
      <c r="F32" s="332"/>
      <c r="G32" s="332"/>
      <c r="H32" s="332"/>
      <c r="I32" s="332"/>
      <c r="J32" s="332"/>
      <c r="K32" s="332"/>
      <c r="L32" s="332"/>
      <c r="M32" s="333" t="s">
        <v>168</v>
      </c>
      <c r="N32" s="333"/>
      <c r="O32" s="333"/>
      <c r="P32" s="333"/>
      <c r="Q32" s="333"/>
      <c r="R32" s="333"/>
      <c r="S32" s="199">
        <v>20</v>
      </c>
      <c r="T32" s="199">
        <v>30</v>
      </c>
      <c r="U32" s="98">
        <v>2</v>
      </c>
    </row>
    <row r="33" spans="1:21" s="6" customFormat="1" ht="39" customHeight="1" x14ac:dyDescent="0.2">
      <c r="A33" s="160" t="s">
        <v>58</v>
      </c>
      <c r="B33" s="11" t="s">
        <v>12</v>
      </c>
      <c r="C33" s="11"/>
      <c r="D33" s="259" t="s">
        <v>49</v>
      </c>
      <c r="E33" s="260" t="s">
        <v>45</v>
      </c>
      <c r="F33" s="328" t="s">
        <v>168</v>
      </c>
      <c r="G33" s="328"/>
      <c r="H33" s="328"/>
      <c r="I33" s="328"/>
      <c r="J33" s="328"/>
      <c r="K33" s="328"/>
      <c r="L33" s="328"/>
      <c r="M33" s="356"/>
      <c r="N33" s="356"/>
      <c r="O33" s="356"/>
      <c r="P33" s="356"/>
      <c r="Q33" s="356"/>
      <c r="R33" s="356"/>
      <c r="S33" s="199">
        <v>15</v>
      </c>
      <c r="T33" s="199">
        <v>35</v>
      </c>
      <c r="U33" s="98">
        <v>2</v>
      </c>
    </row>
    <row r="34" spans="1:21" s="6" customFormat="1" ht="39" customHeight="1" x14ac:dyDescent="0.2">
      <c r="A34" s="160" t="s">
        <v>152</v>
      </c>
      <c r="B34" s="62" t="s">
        <v>12</v>
      </c>
      <c r="C34" s="11"/>
      <c r="D34" s="259" t="s">
        <v>49</v>
      </c>
      <c r="E34" s="259" t="s">
        <v>58</v>
      </c>
      <c r="F34" s="368"/>
      <c r="G34" s="368"/>
      <c r="H34" s="368"/>
      <c r="I34" s="368"/>
      <c r="J34" s="368"/>
      <c r="K34" s="368"/>
      <c r="L34" s="368"/>
      <c r="M34" s="329" t="s">
        <v>168</v>
      </c>
      <c r="N34" s="329"/>
      <c r="O34" s="329"/>
      <c r="P34" s="329"/>
      <c r="Q34" s="329"/>
      <c r="R34" s="329"/>
      <c r="S34" s="199">
        <v>15</v>
      </c>
      <c r="T34" s="199">
        <v>60</v>
      </c>
      <c r="U34" s="98">
        <v>3</v>
      </c>
    </row>
    <row r="35" spans="1:21" s="6" customFormat="1" ht="39" customHeight="1" x14ac:dyDescent="0.2">
      <c r="A35" s="193" t="s">
        <v>206</v>
      </c>
      <c r="B35" s="11" t="s">
        <v>12</v>
      </c>
      <c r="C35" s="11"/>
      <c r="D35" s="260" t="s">
        <v>120</v>
      </c>
      <c r="E35" s="259" t="s">
        <v>45</v>
      </c>
      <c r="F35" s="328" t="s">
        <v>168</v>
      </c>
      <c r="G35" s="328"/>
      <c r="H35" s="328"/>
      <c r="I35" s="328"/>
      <c r="J35" s="328"/>
      <c r="K35" s="328"/>
      <c r="L35" s="328"/>
      <c r="M35" s="365"/>
      <c r="N35" s="366"/>
      <c r="O35" s="366"/>
      <c r="P35" s="366"/>
      <c r="Q35" s="366"/>
      <c r="R35" s="367"/>
      <c r="S35" s="199">
        <v>15</v>
      </c>
      <c r="T35" s="199">
        <v>35</v>
      </c>
      <c r="U35" s="98">
        <v>2</v>
      </c>
    </row>
    <row r="36" spans="1:21" s="6" customFormat="1" ht="39" customHeight="1" x14ac:dyDescent="0.2">
      <c r="A36" s="193" t="s">
        <v>207</v>
      </c>
      <c r="B36" s="62" t="s">
        <v>12</v>
      </c>
      <c r="C36" s="11"/>
      <c r="D36" s="260" t="s">
        <v>120</v>
      </c>
      <c r="E36" s="231" t="s">
        <v>206</v>
      </c>
      <c r="F36" s="369"/>
      <c r="G36" s="370"/>
      <c r="H36" s="370"/>
      <c r="I36" s="370"/>
      <c r="J36" s="370"/>
      <c r="K36" s="370"/>
      <c r="L36" s="371"/>
      <c r="M36" s="365" t="s">
        <v>168</v>
      </c>
      <c r="N36" s="366"/>
      <c r="O36" s="366"/>
      <c r="P36" s="366"/>
      <c r="Q36" s="366"/>
      <c r="R36" s="367"/>
      <c r="S36" s="258">
        <v>15</v>
      </c>
      <c r="T36" s="258">
        <v>35</v>
      </c>
      <c r="U36" s="98">
        <v>2</v>
      </c>
    </row>
    <row r="37" spans="1:21" s="6" customFormat="1" ht="39" customHeight="1" x14ac:dyDescent="0.2">
      <c r="A37" s="161" t="s">
        <v>123</v>
      </c>
      <c r="B37" s="62" t="s">
        <v>12</v>
      </c>
      <c r="C37" s="11"/>
      <c r="D37" s="260" t="s">
        <v>55</v>
      </c>
      <c r="E37" s="259" t="s">
        <v>45</v>
      </c>
      <c r="F37" s="331"/>
      <c r="G37" s="331"/>
      <c r="H37" s="331"/>
      <c r="I37" s="331"/>
      <c r="J37" s="331"/>
      <c r="K37" s="331"/>
      <c r="L37" s="331"/>
      <c r="M37" s="329" t="s">
        <v>168</v>
      </c>
      <c r="N37" s="329"/>
      <c r="O37" s="329"/>
      <c r="P37" s="329"/>
      <c r="Q37" s="329"/>
      <c r="R37" s="329"/>
      <c r="S37" s="199">
        <v>15</v>
      </c>
      <c r="T37" s="199">
        <v>35</v>
      </c>
      <c r="U37" s="98">
        <v>2</v>
      </c>
    </row>
    <row r="38" spans="1:21" s="6" customFormat="1" ht="39" customHeight="1" x14ac:dyDescent="0.2">
      <c r="A38" s="160" t="s">
        <v>153</v>
      </c>
      <c r="B38" s="11" t="s">
        <v>121</v>
      </c>
      <c r="C38" s="11"/>
      <c r="D38" s="259" t="s">
        <v>118</v>
      </c>
      <c r="E38" s="259" t="s">
        <v>45</v>
      </c>
      <c r="F38" s="328" t="s">
        <v>168</v>
      </c>
      <c r="G38" s="328"/>
      <c r="H38" s="328"/>
      <c r="I38" s="328"/>
      <c r="J38" s="328"/>
      <c r="K38" s="328"/>
      <c r="L38" s="328"/>
      <c r="M38" s="361"/>
      <c r="N38" s="361"/>
      <c r="O38" s="361"/>
      <c r="P38" s="361"/>
      <c r="Q38" s="361"/>
      <c r="R38" s="361"/>
      <c r="S38" s="200">
        <v>30</v>
      </c>
      <c r="T38" s="199">
        <v>60</v>
      </c>
      <c r="U38" s="98">
        <v>6</v>
      </c>
    </row>
    <row r="39" spans="1:21" s="6" customFormat="1" ht="39" customHeight="1" x14ac:dyDescent="0.2">
      <c r="A39" s="162" t="s">
        <v>174</v>
      </c>
      <c r="B39" s="258" t="s">
        <v>121</v>
      </c>
      <c r="C39" s="11"/>
      <c r="D39" s="259" t="s">
        <v>175</v>
      </c>
      <c r="E39" s="259" t="s">
        <v>45</v>
      </c>
      <c r="F39" s="328" t="s">
        <v>168</v>
      </c>
      <c r="G39" s="328"/>
      <c r="H39" s="328"/>
      <c r="I39" s="328"/>
      <c r="J39" s="328"/>
      <c r="K39" s="328"/>
      <c r="L39" s="328"/>
      <c r="M39" s="361"/>
      <c r="N39" s="361"/>
      <c r="O39" s="361"/>
      <c r="P39" s="361"/>
      <c r="Q39" s="361"/>
      <c r="R39" s="361"/>
      <c r="S39" s="199">
        <v>30</v>
      </c>
      <c r="T39" s="199">
        <v>45</v>
      </c>
      <c r="U39" s="98">
        <v>3</v>
      </c>
    </row>
    <row r="40" spans="1:21" s="6" customFormat="1" ht="39" customHeight="1" x14ac:dyDescent="0.2">
      <c r="A40" s="162" t="s">
        <v>176</v>
      </c>
      <c r="B40" s="258" t="s">
        <v>121</v>
      </c>
      <c r="C40" s="11"/>
      <c r="D40" s="259" t="s">
        <v>175</v>
      </c>
      <c r="E40" s="259" t="s">
        <v>45</v>
      </c>
      <c r="F40" s="328"/>
      <c r="G40" s="328"/>
      <c r="H40" s="328"/>
      <c r="I40" s="328"/>
      <c r="J40" s="328"/>
      <c r="K40" s="328"/>
      <c r="L40" s="328"/>
      <c r="M40" s="329" t="s">
        <v>168</v>
      </c>
      <c r="N40" s="329"/>
      <c r="O40" s="329"/>
      <c r="P40" s="329"/>
      <c r="Q40" s="329"/>
      <c r="R40" s="329"/>
      <c r="S40" s="199">
        <v>30</v>
      </c>
      <c r="T40" s="199">
        <v>45</v>
      </c>
      <c r="U40" s="98">
        <v>3</v>
      </c>
    </row>
    <row r="41" spans="1:21" s="6" customFormat="1" ht="39" customHeight="1" x14ac:dyDescent="0.2">
      <c r="A41" s="106" t="s">
        <v>208</v>
      </c>
      <c r="B41" s="62" t="s">
        <v>121</v>
      </c>
      <c r="C41" s="11"/>
      <c r="D41" s="259" t="s">
        <v>200</v>
      </c>
      <c r="E41" s="259" t="s">
        <v>45</v>
      </c>
      <c r="F41" s="328" t="s">
        <v>168</v>
      </c>
      <c r="G41" s="328"/>
      <c r="H41" s="328"/>
      <c r="I41" s="328"/>
      <c r="J41" s="328"/>
      <c r="K41" s="328"/>
      <c r="L41" s="328"/>
      <c r="M41" s="329"/>
      <c r="N41" s="329"/>
      <c r="O41" s="329"/>
      <c r="P41" s="329"/>
      <c r="Q41" s="329"/>
      <c r="R41" s="329"/>
      <c r="S41" s="199">
        <v>35</v>
      </c>
      <c r="T41" s="199">
        <v>15</v>
      </c>
      <c r="U41" s="98">
        <v>2</v>
      </c>
    </row>
    <row r="42" spans="1:21" s="6" customFormat="1" ht="39" customHeight="1" x14ac:dyDescent="0.2">
      <c r="A42" s="106" t="s">
        <v>209</v>
      </c>
      <c r="B42" s="62" t="s">
        <v>121</v>
      </c>
      <c r="C42" s="11"/>
      <c r="D42" s="259" t="s">
        <v>200</v>
      </c>
      <c r="E42" s="259" t="s">
        <v>45</v>
      </c>
      <c r="F42" s="362"/>
      <c r="G42" s="363"/>
      <c r="H42" s="363"/>
      <c r="I42" s="363"/>
      <c r="J42" s="363"/>
      <c r="K42" s="363"/>
      <c r="L42" s="364"/>
      <c r="M42" s="329" t="s">
        <v>202</v>
      </c>
      <c r="N42" s="329"/>
      <c r="O42" s="329"/>
      <c r="P42" s="329"/>
      <c r="Q42" s="329"/>
      <c r="R42" s="329"/>
      <c r="S42" s="258">
        <v>35</v>
      </c>
      <c r="T42" s="258">
        <v>15</v>
      </c>
      <c r="U42" s="98">
        <v>2</v>
      </c>
    </row>
    <row r="43" spans="1:21" s="6" customFormat="1" ht="39" customHeight="1" x14ac:dyDescent="0.2">
      <c r="A43" s="160" t="s">
        <v>48</v>
      </c>
      <c r="B43" s="62" t="s">
        <v>12</v>
      </c>
      <c r="C43" s="11"/>
      <c r="D43" s="260" t="s">
        <v>55</v>
      </c>
      <c r="E43" s="259" t="s">
        <v>117</v>
      </c>
      <c r="F43" s="328"/>
      <c r="G43" s="328"/>
      <c r="H43" s="328"/>
      <c r="I43" s="328"/>
      <c r="J43" s="328"/>
      <c r="K43" s="328"/>
      <c r="L43" s="328"/>
      <c r="M43" s="329" t="s">
        <v>202</v>
      </c>
      <c r="N43" s="329"/>
      <c r="O43" s="329"/>
      <c r="P43" s="329"/>
      <c r="Q43" s="329"/>
      <c r="R43" s="329"/>
      <c r="S43" s="199">
        <v>15</v>
      </c>
      <c r="T43" s="199">
        <v>60</v>
      </c>
      <c r="U43" s="98">
        <v>3</v>
      </c>
    </row>
    <row r="44" spans="1:21" s="6" customFormat="1" ht="39" customHeight="1" x14ac:dyDescent="0.2">
      <c r="A44" s="160" t="s">
        <v>154</v>
      </c>
      <c r="B44" s="62" t="s">
        <v>121</v>
      </c>
      <c r="C44" s="11"/>
      <c r="D44" s="259" t="s">
        <v>119</v>
      </c>
      <c r="E44" s="259" t="s">
        <v>45</v>
      </c>
      <c r="F44" s="328" t="s">
        <v>202</v>
      </c>
      <c r="G44" s="328"/>
      <c r="H44" s="328"/>
      <c r="I44" s="328"/>
      <c r="J44" s="328"/>
      <c r="K44" s="328"/>
      <c r="L44" s="328"/>
      <c r="M44" s="329"/>
      <c r="N44" s="329"/>
      <c r="O44" s="329"/>
      <c r="P44" s="329"/>
      <c r="Q44" s="329"/>
      <c r="R44" s="329"/>
      <c r="S44" s="199">
        <v>30</v>
      </c>
      <c r="T44" s="199">
        <v>35</v>
      </c>
      <c r="U44" s="98">
        <v>2</v>
      </c>
    </row>
    <row r="45" spans="1:21" s="6" customFormat="1" ht="39" customHeight="1" x14ac:dyDescent="0.2">
      <c r="A45" s="163" t="s">
        <v>173</v>
      </c>
      <c r="B45" s="62" t="s">
        <v>121</v>
      </c>
      <c r="C45" s="11"/>
      <c r="D45" s="259" t="s">
        <v>14</v>
      </c>
      <c r="E45" s="259" t="s">
        <v>45</v>
      </c>
      <c r="F45" s="328" t="s">
        <v>202</v>
      </c>
      <c r="G45" s="328"/>
      <c r="H45" s="328"/>
      <c r="I45" s="328"/>
      <c r="J45" s="328"/>
      <c r="K45" s="328"/>
      <c r="L45" s="328"/>
      <c r="M45" s="329"/>
      <c r="N45" s="329"/>
      <c r="O45" s="329"/>
      <c r="P45" s="329"/>
      <c r="Q45" s="329"/>
      <c r="R45" s="329"/>
      <c r="S45" s="199">
        <v>15</v>
      </c>
      <c r="T45" s="199">
        <v>35</v>
      </c>
      <c r="U45" s="98">
        <v>2</v>
      </c>
    </row>
    <row r="46" spans="1:21" s="6" customFormat="1" ht="39" customHeight="1" x14ac:dyDescent="0.2">
      <c r="A46" s="96" t="s">
        <v>227</v>
      </c>
      <c r="B46" s="62" t="s">
        <v>121</v>
      </c>
      <c r="C46" s="11"/>
      <c r="D46" s="259" t="s">
        <v>201</v>
      </c>
      <c r="E46" s="259" t="s">
        <v>45</v>
      </c>
      <c r="F46" s="328"/>
      <c r="G46" s="328"/>
      <c r="H46" s="328"/>
      <c r="I46" s="328"/>
      <c r="J46" s="328"/>
      <c r="K46" s="328"/>
      <c r="L46" s="328"/>
      <c r="M46" s="329" t="s">
        <v>202</v>
      </c>
      <c r="N46" s="329"/>
      <c r="O46" s="329"/>
      <c r="P46" s="329"/>
      <c r="Q46" s="329"/>
      <c r="R46" s="329"/>
      <c r="S46" s="199">
        <v>15</v>
      </c>
      <c r="T46" s="199">
        <v>35</v>
      </c>
      <c r="U46" s="98">
        <v>2</v>
      </c>
    </row>
    <row r="47" spans="1:21" s="6" customFormat="1" ht="39" customHeight="1" x14ac:dyDescent="0.2">
      <c r="A47" s="96" t="s">
        <v>228</v>
      </c>
      <c r="B47" s="62" t="s">
        <v>121</v>
      </c>
      <c r="C47" s="11"/>
      <c r="D47" s="259" t="s">
        <v>171</v>
      </c>
      <c r="E47" s="259" t="s">
        <v>45</v>
      </c>
      <c r="F47" s="328" t="s">
        <v>202</v>
      </c>
      <c r="G47" s="328"/>
      <c r="H47" s="328"/>
      <c r="I47" s="328"/>
      <c r="J47" s="328"/>
      <c r="K47" s="328"/>
      <c r="L47" s="328"/>
      <c r="M47" s="329"/>
      <c r="N47" s="329"/>
      <c r="O47" s="329"/>
      <c r="P47" s="329"/>
      <c r="Q47" s="329"/>
      <c r="R47" s="329"/>
      <c r="S47" s="199">
        <v>15</v>
      </c>
      <c r="T47" s="199">
        <v>35</v>
      </c>
      <c r="U47" s="98">
        <v>2</v>
      </c>
    </row>
    <row r="48" spans="1:21" s="6" customFormat="1" ht="39" customHeight="1" x14ac:dyDescent="0.2">
      <c r="A48" s="161" t="s">
        <v>155</v>
      </c>
      <c r="B48" s="62" t="s">
        <v>121</v>
      </c>
      <c r="C48" s="11"/>
      <c r="D48" s="259" t="s">
        <v>141</v>
      </c>
      <c r="E48" s="259" t="s">
        <v>45</v>
      </c>
      <c r="F48" s="328" t="s">
        <v>202</v>
      </c>
      <c r="G48" s="328"/>
      <c r="H48" s="328"/>
      <c r="I48" s="328"/>
      <c r="J48" s="328"/>
      <c r="K48" s="328"/>
      <c r="L48" s="328"/>
      <c r="M48" s="329"/>
      <c r="N48" s="329"/>
      <c r="O48" s="329"/>
      <c r="P48" s="329"/>
      <c r="Q48" s="329"/>
      <c r="R48" s="329"/>
      <c r="S48" s="199">
        <v>15</v>
      </c>
      <c r="T48" s="199">
        <v>35</v>
      </c>
      <c r="U48" s="98">
        <v>2</v>
      </c>
    </row>
    <row r="49" spans="1:21" s="6" customFormat="1" ht="39" customHeight="1" x14ac:dyDescent="0.2">
      <c r="A49" s="161" t="s">
        <v>156</v>
      </c>
      <c r="B49" s="62" t="s">
        <v>121</v>
      </c>
      <c r="C49" s="11"/>
      <c r="D49" s="259" t="s">
        <v>141</v>
      </c>
      <c r="E49" s="259" t="s">
        <v>143</v>
      </c>
      <c r="F49" s="328"/>
      <c r="G49" s="328"/>
      <c r="H49" s="328"/>
      <c r="I49" s="328"/>
      <c r="J49" s="328"/>
      <c r="K49" s="328"/>
      <c r="L49" s="328"/>
      <c r="M49" s="329" t="s">
        <v>202</v>
      </c>
      <c r="N49" s="329"/>
      <c r="O49" s="329"/>
      <c r="P49" s="329"/>
      <c r="Q49" s="329"/>
      <c r="R49" s="329"/>
      <c r="S49" s="258">
        <v>15</v>
      </c>
      <c r="T49" s="258">
        <v>35</v>
      </c>
      <c r="U49" s="98">
        <v>2</v>
      </c>
    </row>
    <row r="50" spans="1:21" s="6" customFormat="1" ht="39" customHeight="1" x14ac:dyDescent="0.2">
      <c r="A50" s="161" t="s">
        <v>159</v>
      </c>
      <c r="B50" s="62" t="s">
        <v>121</v>
      </c>
      <c r="C50" s="11"/>
      <c r="D50" s="259" t="s">
        <v>142</v>
      </c>
      <c r="E50" s="259" t="s">
        <v>45</v>
      </c>
      <c r="F50" s="328" t="s">
        <v>202</v>
      </c>
      <c r="G50" s="328"/>
      <c r="H50" s="328"/>
      <c r="I50" s="328"/>
      <c r="J50" s="328"/>
      <c r="K50" s="328"/>
      <c r="L50" s="328"/>
      <c r="M50" s="329"/>
      <c r="N50" s="329"/>
      <c r="O50" s="329"/>
      <c r="P50" s="329"/>
      <c r="Q50" s="329"/>
      <c r="R50" s="329"/>
      <c r="S50" s="258">
        <v>15</v>
      </c>
      <c r="T50" s="258">
        <v>35</v>
      </c>
      <c r="U50" s="98">
        <v>2</v>
      </c>
    </row>
    <row r="51" spans="1:21" s="6" customFormat="1" ht="39" customHeight="1" x14ac:dyDescent="0.2">
      <c r="A51" s="161" t="s">
        <v>157</v>
      </c>
      <c r="B51" s="62" t="s">
        <v>121</v>
      </c>
      <c r="C51" s="11"/>
      <c r="D51" s="259" t="s">
        <v>203</v>
      </c>
      <c r="E51" s="259" t="s">
        <v>144</v>
      </c>
      <c r="F51" s="328"/>
      <c r="G51" s="328"/>
      <c r="H51" s="328"/>
      <c r="I51" s="328"/>
      <c r="J51" s="328"/>
      <c r="K51" s="328"/>
      <c r="L51" s="328"/>
      <c r="M51" s="329" t="s">
        <v>202</v>
      </c>
      <c r="N51" s="329"/>
      <c r="O51" s="329"/>
      <c r="P51" s="329"/>
      <c r="Q51" s="329"/>
      <c r="R51" s="329"/>
      <c r="S51" s="258">
        <v>15</v>
      </c>
      <c r="T51" s="258">
        <v>35</v>
      </c>
      <c r="U51" s="98">
        <v>2</v>
      </c>
    </row>
    <row r="52" spans="1:21" s="6" customFormat="1" ht="39" customHeight="1" x14ac:dyDescent="0.2">
      <c r="A52" s="326"/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</row>
    <row r="53" spans="1:21" s="174" customFormat="1" ht="39" customHeight="1" x14ac:dyDescent="0.2">
      <c r="A53" s="327" t="s">
        <v>28</v>
      </c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198">
        <v>120</v>
      </c>
    </row>
  </sheetData>
  <mergeCells count="88">
    <mergeCell ref="F33:L33"/>
    <mergeCell ref="F34:L34"/>
    <mergeCell ref="F40:L40"/>
    <mergeCell ref="F39:L39"/>
    <mergeCell ref="F35:L35"/>
    <mergeCell ref="F36:L36"/>
    <mergeCell ref="F37:L37"/>
    <mergeCell ref="F38:L38"/>
    <mergeCell ref="M38:R38"/>
    <mergeCell ref="M33:R33"/>
    <mergeCell ref="M34:R34"/>
    <mergeCell ref="M37:R37"/>
    <mergeCell ref="M35:R35"/>
    <mergeCell ref="M36:R36"/>
    <mergeCell ref="F49:L49"/>
    <mergeCell ref="M49:R49"/>
    <mergeCell ref="F50:L50"/>
    <mergeCell ref="F42:L42"/>
    <mergeCell ref="M42:R42"/>
    <mergeCell ref="M39:R39"/>
    <mergeCell ref="F45:L45"/>
    <mergeCell ref="M45:R45"/>
    <mergeCell ref="F46:L46"/>
    <mergeCell ref="M46:R46"/>
    <mergeCell ref="A6:E6"/>
    <mergeCell ref="F30:L30"/>
    <mergeCell ref="O7:O19"/>
    <mergeCell ref="P7:P9"/>
    <mergeCell ref="O6:R6"/>
    <mergeCell ref="P11:P13"/>
    <mergeCell ref="P15:P17"/>
    <mergeCell ref="M28:R28"/>
    <mergeCell ref="M29:R29"/>
    <mergeCell ref="M30:R30"/>
    <mergeCell ref="F27:L27"/>
    <mergeCell ref="M27:R27"/>
    <mergeCell ref="F28:L28"/>
    <mergeCell ref="F29:L29"/>
    <mergeCell ref="O25:P25"/>
    <mergeCell ref="A25:E25"/>
    <mergeCell ref="A1:U1"/>
    <mergeCell ref="A2:U2"/>
    <mergeCell ref="A3:E3"/>
    <mergeCell ref="A4:A5"/>
    <mergeCell ref="B4:B5"/>
    <mergeCell ref="C4:C5"/>
    <mergeCell ref="D4:D5"/>
    <mergeCell ref="E4:E5"/>
    <mergeCell ref="F4:H4"/>
    <mergeCell ref="I4:K4"/>
    <mergeCell ref="L4:N4"/>
    <mergeCell ref="O4:R4"/>
    <mergeCell ref="S4:U4"/>
    <mergeCell ref="O5:P5"/>
    <mergeCell ref="F3:U3"/>
    <mergeCell ref="U7:U10"/>
    <mergeCell ref="S7:S10"/>
    <mergeCell ref="T7:T10"/>
    <mergeCell ref="S21:S24"/>
    <mergeCell ref="T21:T24"/>
    <mergeCell ref="U21:U24"/>
    <mergeCell ref="S11:S14"/>
    <mergeCell ref="T11:T14"/>
    <mergeCell ref="U11:U14"/>
    <mergeCell ref="S15:S18"/>
    <mergeCell ref="T15:T18"/>
    <mergeCell ref="U15:U18"/>
    <mergeCell ref="A26:E26"/>
    <mergeCell ref="F31:L31"/>
    <mergeCell ref="F32:L32"/>
    <mergeCell ref="M31:R31"/>
    <mergeCell ref="M32:R32"/>
    <mergeCell ref="A52:U52"/>
    <mergeCell ref="A53:T53"/>
    <mergeCell ref="F44:L44"/>
    <mergeCell ref="M44:R44"/>
    <mergeCell ref="M40:R40"/>
    <mergeCell ref="F41:L41"/>
    <mergeCell ref="M41:R41"/>
    <mergeCell ref="F43:L43"/>
    <mergeCell ref="M43:R43"/>
    <mergeCell ref="F47:L47"/>
    <mergeCell ref="M47:R47"/>
    <mergeCell ref="M50:R50"/>
    <mergeCell ref="M51:R51"/>
    <mergeCell ref="F51:L51"/>
    <mergeCell ref="F48:L48"/>
    <mergeCell ref="M48:R4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O38"/>
  <sheetViews>
    <sheetView zoomScale="70" zoomScaleNormal="70" workbookViewId="0">
      <selection activeCell="A21" sqref="A21"/>
    </sheetView>
  </sheetViews>
  <sheetFormatPr defaultRowHeight="15" x14ac:dyDescent="0.25"/>
  <cols>
    <col min="1" max="1" width="43.625" style="288" customWidth="1"/>
    <col min="2" max="2" width="29.625" style="65" customWidth="1"/>
    <col min="3" max="3" width="25.25" style="49" customWidth="1"/>
    <col min="4" max="4" width="32.625" style="49" customWidth="1"/>
    <col min="5" max="5" width="30.25" style="49" customWidth="1"/>
    <col min="6" max="6" width="5.25" hidden="1" customWidth="1"/>
    <col min="7" max="7" width="7.625" customWidth="1"/>
    <col min="8" max="8" width="8.5" customWidth="1"/>
    <col min="9" max="9" width="6.625" customWidth="1"/>
    <col min="10" max="10" width="7.25" customWidth="1"/>
    <col min="11" max="11" width="6.625" customWidth="1"/>
    <col min="12" max="12" width="7.125" customWidth="1"/>
    <col min="13" max="753" width="9" style="1"/>
  </cols>
  <sheetData>
    <row r="1" spans="1:1029" s="54" customFormat="1" ht="19.5" x14ac:dyDescent="0.2">
      <c r="A1" s="372" t="s">
        <v>161</v>
      </c>
      <c r="B1" s="495"/>
      <c r="C1" s="495"/>
      <c r="D1" s="373"/>
      <c r="E1" s="373"/>
      <c r="F1" s="373"/>
      <c r="G1" s="373"/>
      <c r="H1" s="373"/>
      <c r="I1" s="373"/>
      <c r="J1" s="373"/>
      <c r="K1" s="373"/>
      <c r="L1" s="374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</row>
    <row r="2" spans="1:1029" s="19" customFormat="1" ht="19.5" x14ac:dyDescent="0.2">
      <c r="A2" s="385" t="s">
        <v>190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7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</row>
    <row r="3" spans="1:1029" s="54" customFormat="1" ht="18.75" thickBot="1" x14ac:dyDescent="0.25">
      <c r="A3" s="442" t="s">
        <v>124</v>
      </c>
      <c r="B3" s="443"/>
      <c r="C3" s="443"/>
      <c r="D3" s="496"/>
      <c r="E3" s="496"/>
      <c r="F3" s="497"/>
      <c r="G3" s="448" t="s">
        <v>1</v>
      </c>
      <c r="H3" s="449"/>
      <c r="I3" s="449"/>
      <c r="J3" s="449"/>
      <c r="K3" s="449"/>
      <c r="L3" s="450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</row>
    <row r="4" spans="1:1029" s="54" customFormat="1" ht="18.75" thickBot="1" x14ac:dyDescent="0.25">
      <c r="A4" s="498" t="s">
        <v>2</v>
      </c>
      <c r="B4" s="498" t="s">
        <v>158</v>
      </c>
      <c r="C4" s="506" t="s">
        <v>136</v>
      </c>
      <c r="D4" s="500" t="s">
        <v>135</v>
      </c>
      <c r="E4" s="501" t="s">
        <v>3</v>
      </c>
      <c r="F4" s="502"/>
      <c r="G4" s="505" t="s">
        <v>115</v>
      </c>
      <c r="H4" s="493"/>
      <c r="I4" s="494"/>
      <c r="J4" s="375" t="s">
        <v>116</v>
      </c>
      <c r="K4" s="493"/>
      <c r="L4" s="494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</row>
    <row r="5" spans="1:1029" s="54" customFormat="1" ht="18" x14ac:dyDescent="0.2">
      <c r="A5" s="499"/>
      <c r="B5" s="508"/>
      <c r="C5" s="507"/>
      <c r="D5" s="499"/>
      <c r="E5" s="503"/>
      <c r="F5" s="504"/>
      <c r="G5" s="53" t="s">
        <v>4</v>
      </c>
      <c r="H5" s="17" t="s">
        <v>5</v>
      </c>
      <c r="I5" s="17" t="s">
        <v>6</v>
      </c>
      <c r="J5" s="75" t="s">
        <v>4</v>
      </c>
      <c r="K5" s="76" t="s">
        <v>5</v>
      </c>
      <c r="L5" s="78" t="s">
        <v>6</v>
      </c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8"/>
      <c r="VM5" s="28"/>
      <c r="VN5" s="28"/>
      <c r="VO5" s="28"/>
      <c r="VP5" s="28"/>
      <c r="VQ5" s="28"/>
      <c r="VR5" s="28"/>
      <c r="VS5" s="28"/>
      <c r="VT5" s="28"/>
      <c r="VU5" s="28"/>
      <c r="VV5" s="28"/>
      <c r="VW5" s="28"/>
      <c r="VX5" s="28"/>
      <c r="VY5" s="28"/>
      <c r="VZ5" s="28"/>
      <c r="WA5" s="28"/>
      <c r="WB5" s="28"/>
      <c r="WC5" s="28"/>
      <c r="WD5" s="28"/>
      <c r="WE5" s="28"/>
      <c r="WF5" s="28"/>
      <c r="WG5" s="28"/>
      <c r="WH5" s="28"/>
      <c r="WI5" s="28"/>
      <c r="WJ5" s="28"/>
      <c r="WK5" s="28"/>
      <c r="WL5" s="28"/>
      <c r="WM5" s="28"/>
      <c r="WN5" s="28"/>
      <c r="WO5" s="28"/>
      <c r="WP5" s="28"/>
      <c r="WQ5" s="28"/>
      <c r="WR5" s="28"/>
      <c r="WS5" s="28"/>
      <c r="WT5" s="28"/>
      <c r="WU5" s="28"/>
      <c r="WV5" s="28"/>
      <c r="WW5" s="28"/>
      <c r="WX5" s="28"/>
      <c r="WY5" s="28"/>
      <c r="WZ5" s="28"/>
      <c r="XA5" s="28"/>
      <c r="XB5" s="28"/>
      <c r="XC5" s="28"/>
      <c r="XD5" s="28"/>
      <c r="XE5" s="28"/>
      <c r="XF5" s="28"/>
      <c r="XG5" s="28"/>
      <c r="XH5" s="28"/>
      <c r="XI5" s="28"/>
      <c r="XJ5" s="28"/>
      <c r="XK5" s="28"/>
      <c r="XL5" s="28"/>
      <c r="XM5" s="28"/>
      <c r="XN5" s="28"/>
      <c r="XO5" s="28"/>
      <c r="XP5" s="28"/>
      <c r="XQ5" s="28"/>
      <c r="XR5" s="28"/>
      <c r="XS5" s="28"/>
      <c r="XT5" s="28"/>
      <c r="XU5" s="28"/>
      <c r="XV5" s="28"/>
      <c r="XW5" s="28"/>
      <c r="XX5" s="28"/>
      <c r="XY5" s="28"/>
      <c r="XZ5" s="28"/>
      <c r="YA5" s="28"/>
      <c r="YB5" s="28"/>
      <c r="YC5" s="28"/>
      <c r="YD5" s="28"/>
      <c r="YE5" s="28"/>
      <c r="YF5" s="28"/>
      <c r="YG5" s="28"/>
      <c r="YH5" s="28"/>
      <c r="YI5" s="28"/>
      <c r="YJ5" s="28"/>
      <c r="YK5" s="28"/>
      <c r="YL5" s="28"/>
      <c r="YM5" s="28"/>
      <c r="YN5" s="28"/>
      <c r="YO5" s="28"/>
      <c r="YP5" s="28"/>
      <c r="YQ5" s="28"/>
      <c r="YR5" s="28"/>
      <c r="YS5" s="28"/>
      <c r="YT5" s="28"/>
      <c r="YU5" s="28"/>
      <c r="YV5" s="28"/>
      <c r="YW5" s="28"/>
      <c r="YX5" s="28"/>
      <c r="YY5" s="28"/>
      <c r="YZ5" s="28"/>
      <c r="ZA5" s="28"/>
      <c r="ZB5" s="28"/>
      <c r="ZC5" s="28"/>
      <c r="ZD5" s="28"/>
      <c r="ZE5" s="28"/>
      <c r="ZF5" s="28"/>
      <c r="ZG5" s="28"/>
      <c r="ZH5" s="28"/>
      <c r="ZI5" s="28"/>
      <c r="ZJ5" s="28"/>
      <c r="ZK5" s="28"/>
      <c r="ZL5" s="28"/>
      <c r="ZM5" s="28"/>
      <c r="ZN5" s="28"/>
      <c r="ZO5" s="28"/>
      <c r="ZP5" s="28"/>
      <c r="ZQ5" s="28"/>
      <c r="ZR5" s="28"/>
      <c r="ZS5" s="28"/>
      <c r="ZT5" s="28"/>
      <c r="ZU5" s="28"/>
      <c r="ZV5" s="28"/>
      <c r="ZW5" s="28"/>
      <c r="ZX5" s="28"/>
      <c r="ZY5" s="28"/>
      <c r="ZZ5" s="28"/>
      <c r="AAA5" s="28"/>
      <c r="AAB5" s="28"/>
      <c r="AAC5" s="28"/>
      <c r="AAD5" s="28"/>
      <c r="AAE5" s="28"/>
      <c r="AAF5" s="28"/>
      <c r="AAG5" s="28"/>
      <c r="AAH5" s="28"/>
      <c r="AAI5" s="28"/>
      <c r="AAJ5" s="28"/>
      <c r="AAK5" s="28"/>
      <c r="AAL5" s="28"/>
      <c r="AAM5" s="28"/>
      <c r="AAN5" s="28"/>
      <c r="AAO5" s="28"/>
      <c r="AAP5" s="28"/>
      <c r="AAQ5" s="28"/>
      <c r="AAR5" s="28"/>
      <c r="AAS5" s="28"/>
      <c r="AAT5" s="28"/>
      <c r="AAU5" s="28"/>
      <c r="AAV5" s="28"/>
      <c r="AAW5" s="28"/>
      <c r="AAX5" s="28"/>
      <c r="AAY5" s="28"/>
      <c r="AAZ5" s="28"/>
      <c r="ABA5" s="28"/>
      <c r="ABB5" s="28"/>
      <c r="ABC5" s="28"/>
      <c r="ABD5" s="28"/>
      <c r="ABE5" s="28"/>
      <c r="ABF5" s="28"/>
      <c r="ABG5" s="28"/>
      <c r="ABH5" s="28"/>
      <c r="ABI5" s="28"/>
      <c r="ABJ5" s="28"/>
      <c r="ABK5" s="28"/>
      <c r="ABL5" s="28"/>
      <c r="ABM5" s="28"/>
      <c r="ABN5" s="28"/>
      <c r="ABO5" s="28"/>
      <c r="ABP5" s="28"/>
      <c r="ABQ5" s="28"/>
      <c r="ABR5" s="28"/>
      <c r="ABS5" s="28"/>
      <c r="ABT5" s="28"/>
      <c r="ABU5" s="28"/>
      <c r="ABV5" s="28"/>
      <c r="ABW5" s="28"/>
      <c r="ABX5" s="28"/>
      <c r="ABY5" s="28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</row>
    <row r="6" spans="1:1029" s="72" customFormat="1" ht="21" x14ac:dyDescent="0.2">
      <c r="A6" s="491" t="s">
        <v>7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73"/>
      <c r="KV6" s="73"/>
      <c r="KW6" s="73"/>
      <c r="KX6" s="73"/>
      <c r="KY6" s="73"/>
      <c r="KZ6" s="73"/>
      <c r="LA6" s="73"/>
      <c r="LB6" s="73"/>
      <c r="LC6" s="73"/>
      <c r="LD6" s="73"/>
      <c r="LE6" s="73"/>
      <c r="LF6" s="73"/>
      <c r="LG6" s="73"/>
      <c r="LH6" s="73"/>
      <c r="LI6" s="73"/>
      <c r="LJ6" s="73"/>
      <c r="LK6" s="73"/>
      <c r="LL6" s="73"/>
      <c r="LM6" s="73"/>
      <c r="LN6" s="73"/>
      <c r="LO6" s="73"/>
      <c r="LP6" s="73"/>
      <c r="LQ6" s="73"/>
      <c r="LR6" s="73"/>
      <c r="LS6" s="73"/>
      <c r="LT6" s="73"/>
      <c r="LU6" s="73"/>
      <c r="LV6" s="73"/>
      <c r="LW6" s="73"/>
      <c r="LX6" s="73"/>
      <c r="LY6" s="73"/>
      <c r="LZ6" s="73"/>
      <c r="MA6" s="73"/>
      <c r="MB6" s="73"/>
      <c r="MC6" s="73"/>
      <c r="MD6" s="73"/>
      <c r="ME6" s="73"/>
      <c r="MF6" s="73"/>
      <c r="MG6" s="73"/>
      <c r="MH6" s="73"/>
      <c r="MI6" s="73"/>
      <c r="MJ6" s="73"/>
      <c r="MK6" s="73"/>
      <c r="ML6" s="73"/>
      <c r="MM6" s="73"/>
      <c r="MN6" s="73"/>
      <c r="MO6" s="73"/>
      <c r="MP6" s="73"/>
      <c r="MQ6" s="73"/>
      <c r="MR6" s="73"/>
      <c r="MS6" s="73"/>
      <c r="MT6" s="73"/>
      <c r="MU6" s="73"/>
      <c r="MV6" s="73"/>
      <c r="MW6" s="73"/>
      <c r="MX6" s="73"/>
      <c r="MY6" s="73"/>
      <c r="MZ6" s="73"/>
      <c r="NA6" s="73"/>
      <c r="NB6" s="73"/>
      <c r="NC6" s="73"/>
      <c r="ND6" s="73"/>
      <c r="NE6" s="73"/>
      <c r="NF6" s="73"/>
      <c r="NG6" s="73"/>
      <c r="NH6" s="73"/>
      <c r="NI6" s="73"/>
      <c r="NJ6" s="73"/>
      <c r="NK6" s="73"/>
      <c r="NL6" s="73"/>
      <c r="NM6" s="73"/>
      <c r="NN6" s="73"/>
      <c r="NO6" s="73"/>
      <c r="NP6" s="73"/>
      <c r="NQ6" s="73"/>
      <c r="NR6" s="73"/>
      <c r="NS6" s="73"/>
      <c r="NT6" s="73"/>
      <c r="NU6" s="73"/>
      <c r="NV6" s="73"/>
      <c r="NW6" s="73"/>
      <c r="NX6" s="73"/>
      <c r="NY6" s="73"/>
      <c r="NZ6" s="73"/>
      <c r="OA6" s="73"/>
      <c r="OB6" s="73"/>
      <c r="OC6" s="73"/>
      <c r="OD6" s="73"/>
      <c r="OE6" s="73"/>
      <c r="OF6" s="73"/>
      <c r="OG6" s="73"/>
      <c r="OH6" s="73"/>
      <c r="OI6" s="73"/>
      <c r="OJ6" s="73"/>
      <c r="OK6" s="73"/>
      <c r="OL6" s="73"/>
      <c r="OM6" s="73"/>
      <c r="ON6" s="73"/>
      <c r="OO6" s="73"/>
      <c r="OP6" s="73"/>
      <c r="OQ6" s="73"/>
      <c r="OR6" s="73"/>
      <c r="OS6" s="73"/>
      <c r="OT6" s="73"/>
      <c r="OU6" s="73"/>
      <c r="OV6" s="73"/>
      <c r="OW6" s="73"/>
      <c r="OX6" s="73"/>
      <c r="OY6" s="73"/>
      <c r="OZ6" s="73"/>
      <c r="PA6" s="73"/>
      <c r="PB6" s="73"/>
      <c r="PC6" s="73"/>
      <c r="PD6" s="73"/>
      <c r="PE6" s="73"/>
      <c r="PF6" s="73"/>
      <c r="PG6" s="73"/>
      <c r="PH6" s="73"/>
      <c r="PI6" s="73"/>
      <c r="PJ6" s="73"/>
      <c r="PK6" s="73"/>
      <c r="PL6" s="73"/>
      <c r="PM6" s="73"/>
      <c r="PN6" s="73"/>
      <c r="PO6" s="73"/>
      <c r="PP6" s="73"/>
      <c r="PQ6" s="73"/>
      <c r="PR6" s="73"/>
      <c r="PS6" s="73"/>
      <c r="PT6" s="73"/>
      <c r="PU6" s="73"/>
      <c r="PV6" s="73"/>
      <c r="PW6" s="73"/>
      <c r="PX6" s="73"/>
      <c r="PY6" s="73"/>
      <c r="PZ6" s="73"/>
      <c r="QA6" s="73"/>
      <c r="QB6" s="73"/>
      <c r="QC6" s="73"/>
      <c r="QD6" s="73"/>
      <c r="QE6" s="73"/>
      <c r="QF6" s="73"/>
      <c r="QG6" s="73"/>
      <c r="QH6" s="73"/>
      <c r="QI6" s="73"/>
      <c r="QJ6" s="73"/>
      <c r="QK6" s="73"/>
      <c r="QL6" s="73"/>
      <c r="QM6" s="73"/>
      <c r="QN6" s="73"/>
      <c r="QO6" s="73"/>
      <c r="QP6" s="73"/>
      <c r="QQ6" s="73"/>
      <c r="QR6" s="73"/>
      <c r="QS6" s="73"/>
      <c r="QT6" s="73"/>
      <c r="QU6" s="73"/>
      <c r="QV6" s="73"/>
      <c r="QW6" s="73"/>
      <c r="QX6" s="73"/>
      <c r="QY6" s="73"/>
      <c r="QZ6" s="73"/>
      <c r="RA6" s="73"/>
      <c r="RB6" s="73"/>
      <c r="RC6" s="73"/>
      <c r="RD6" s="73"/>
      <c r="RE6" s="73"/>
      <c r="RF6" s="73"/>
      <c r="RG6" s="73"/>
      <c r="RH6" s="73"/>
      <c r="RI6" s="73"/>
      <c r="RJ6" s="73"/>
      <c r="RK6" s="73"/>
      <c r="RL6" s="73"/>
      <c r="RM6" s="73"/>
      <c r="RN6" s="73"/>
      <c r="RO6" s="73"/>
      <c r="RP6" s="73"/>
      <c r="RQ6" s="73"/>
      <c r="RR6" s="73"/>
      <c r="RS6" s="73"/>
      <c r="RT6" s="73"/>
      <c r="RU6" s="73"/>
      <c r="RV6" s="73"/>
      <c r="RW6" s="73"/>
      <c r="RX6" s="73"/>
      <c r="RY6" s="73"/>
      <c r="RZ6" s="73"/>
      <c r="SA6" s="73"/>
      <c r="SB6" s="73"/>
      <c r="SC6" s="73"/>
      <c r="SD6" s="73"/>
      <c r="SE6" s="73"/>
      <c r="SF6" s="73"/>
      <c r="SG6" s="73"/>
      <c r="SH6" s="73"/>
      <c r="SI6" s="73"/>
      <c r="SJ6" s="73"/>
      <c r="SK6" s="73"/>
      <c r="SL6" s="73"/>
      <c r="SM6" s="73"/>
      <c r="SN6" s="73"/>
      <c r="SO6" s="73"/>
      <c r="SP6" s="73"/>
      <c r="SQ6" s="73"/>
      <c r="SR6" s="73"/>
      <c r="SS6" s="73"/>
      <c r="ST6" s="73"/>
      <c r="SU6" s="73"/>
      <c r="SV6" s="73"/>
      <c r="SW6" s="73"/>
      <c r="SX6" s="73"/>
      <c r="SY6" s="73"/>
      <c r="SZ6" s="73"/>
      <c r="TA6" s="73"/>
      <c r="TB6" s="73"/>
      <c r="TC6" s="73"/>
      <c r="TD6" s="73"/>
      <c r="TE6" s="73"/>
      <c r="TF6" s="73"/>
      <c r="TG6" s="73"/>
      <c r="TH6" s="73"/>
      <c r="TI6" s="73"/>
      <c r="TJ6" s="73"/>
      <c r="TK6" s="73"/>
      <c r="TL6" s="73"/>
      <c r="TM6" s="73"/>
      <c r="TN6" s="73"/>
      <c r="TO6" s="73"/>
      <c r="TP6" s="73"/>
      <c r="TQ6" s="73"/>
      <c r="TR6" s="73"/>
      <c r="TS6" s="73"/>
      <c r="TT6" s="73"/>
      <c r="TU6" s="73"/>
      <c r="TV6" s="73"/>
      <c r="TW6" s="73"/>
      <c r="TX6" s="73"/>
      <c r="TY6" s="73"/>
      <c r="TZ6" s="73"/>
      <c r="UA6" s="73"/>
      <c r="UB6" s="73"/>
      <c r="UC6" s="73"/>
      <c r="UD6" s="73"/>
      <c r="UE6" s="73"/>
      <c r="UF6" s="73"/>
      <c r="UG6" s="73"/>
      <c r="UH6" s="73"/>
      <c r="UI6" s="73"/>
      <c r="UJ6" s="73"/>
      <c r="UK6" s="73"/>
      <c r="UL6" s="73"/>
      <c r="UM6" s="73"/>
      <c r="UN6" s="73"/>
      <c r="UO6" s="73"/>
      <c r="UP6" s="73"/>
      <c r="UQ6" s="73"/>
      <c r="UR6" s="73"/>
      <c r="US6" s="73"/>
      <c r="UT6" s="73"/>
      <c r="UU6" s="73"/>
      <c r="UV6" s="73"/>
      <c r="UW6" s="73"/>
      <c r="UX6" s="73"/>
      <c r="UY6" s="73"/>
      <c r="UZ6" s="73"/>
      <c r="VA6" s="73"/>
      <c r="VB6" s="73"/>
      <c r="VC6" s="73"/>
      <c r="VD6" s="73"/>
      <c r="VE6" s="73"/>
      <c r="VF6" s="73"/>
      <c r="VG6" s="73"/>
      <c r="VH6" s="73"/>
      <c r="VI6" s="73"/>
      <c r="VJ6" s="73"/>
      <c r="VK6" s="73"/>
      <c r="VL6" s="73"/>
      <c r="VM6" s="73"/>
      <c r="VN6" s="73"/>
      <c r="VO6" s="73"/>
      <c r="VP6" s="73"/>
      <c r="VQ6" s="73"/>
      <c r="VR6" s="73"/>
      <c r="VS6" s="73"/>
      <c r="VT6" s="73"/>
      <c r="VU6" s="73"/>
      <c r="VV6" s="73"/>
      <c r="VW6" s="73"/>
      <c r="VX6" s="73"/>
      <c r="VY6" s="73"/>
      <c r="VZ6" s="73"/>
      <c r="WA6" s="73"/>
      <c r="WB6" s="73"/>
      <c r="WC6" s="73"/>
      <c r="WD6" s="73"/>
      <c r="WE6" s="73"/>
      <c r="WF6" s="73"/>
      <c r="WG6" s="73"/>
      <c r="WH6" s="73"/>
      <c r="WI6" s="73"/>
      <c r="WJ6" s="73"/>
      <c r="WK6" s="73"/>
      <c r="WL6" s="73"/>
      <c r="WM6" s="73"/>
      <c r="WN6" s="73"/>
      <c r="WO6" s="73"/>
      <c r="WP6" s="73"/>
      <c r="WQ6" s="73"/>
      <c r="WR6" s="73"/>
      <c r="WS6" s="73"/>
      <c r="WT6" s="73"/>
      <c r="WU6" s="73"/>
      <c r="WV6" s="73"/>
      <c r="WW6" s="73"/>
      <c r="WX6" s="73"/>
      <c r="WY6" s="73"/>
      <c r="WZ6" s="73"/>
      <c r="XA6" s="73"/>
      <c r="XB6" s="73"/>
      <c r="XC6" s="73"/>
      <c r="XD6" s="73"/>
      <c r="XE6" s="73"/>
      <c r="XF6" s="73"/>
      <c r="XG6" s="73"/>
      <c r="XH6" s="73"/>
      <c r="XI6" s="73"/>
      <c r="XJ6" s="73"/>
      <c r="XK6" s="73"/>
      <c r="XL6" s="73"/>
      <c r="XM6" s="73"/>
      <c r="XN6" s="73"/>
      <c r="XO6" s="73"/>
      <c r="XP6" s="73"/>
      <c r="XQ6" s="73"/>
      <c r="XR6" s="73"/>
      <c r="XS6" s="73"/>
      <c r="XT6" s="73"/>
      <c r="XU6" s="73"/>
      <c r="XV6" s="73"/>
      <c r="XW6" s="73"/>
      <c r="XX6" s="73"/>
      <c r="XY6" s="73"/>
      <c r="XZ6" s="73"/>
      <c r="YA6" s="73"/>
      <c r="YB6" s="73"/>
      <c r="YC6" s="73"/>
      <c r="YD6" s="73"/>
      <c r="YE6" s="73"/>
      <c r="YF6" s="73"/>
      <c r="YG6" s="73"/>
      <c r="YH6" s="73"/>
      <c r="YI6" s="73"/>
      <c r="YJ6" s="73"/>
      <c r="YK6" s="73"/>
      <c r="YL6" s="73"/>
      <c r="YM6" s="73"/>
      <c r="YN6" s="73"/>
      <c r="YO6" s="73"/>
      <c r="YP6" s="73"/>
      <c r="YQ6" s="73"/>
      <c r="YR6" s="73"/>
      <c r="YS6" s="73"/>
      <c r="YT6" s="73"/>
      <c r="YU6" s="73"/>
      <c r="YV6" s="73"/>
      <c r="YW6" s="73"/>
      <c r="YX6" s="73"/>
      <c r="YY6" s="73"/>
      <c r="YZ6" s="73"/>
      <c r="ZA6" s="73"/>
      <c r="ZB6" s="73"/>
      <c r="ZC6" s="73"/>
      <c r="ZD6" s="73"/>
      <c r="ZE6" s="73"/>
      <c r="ZF6" s="73"/>
      <c r="ZG6" s="73"/>
      <c r="ZH6" s="73"/>
      <c r="ZI6" s="73"/>
      <c r="ZJ6" s="73"/>
      <c r="ZK6" s="73"/>
      <c r="ZL6" s="73"/>
      <c r="ZM6" s="73"/>
      <c r="ZN6" s="73"/>
      <c r="ZO6" s="73"/>
      <c r="ZP6" s="73"/>
      <c r="ZQ6" s="73"/>
      <c r="ZR6" s="73"/>
      <c r="ZS6" s="73"/>
      <c r="ZT6" s="73"/>
      <c r="ZU6" s="73"/>
      <c r="ZV6" s="73"/>
      <c r="ZW6" s="73"/>
      <c r="ZX6" s="73"/>
      <c r="ZY6" s="73"/>
      <c r="ZZ6" s="73"/>
      <c r="AAA6" s="73"/>
      <c r="AAB6" s="73"/>
      <c r="AAC6" s="73"/>
      <c r="AAD6" s="73"/>
      <c r="AAE6" s="73"/>
      <c r="AAF6" s="73"/>
      <c r="AAG6" s="73"/>
      <c r="AAH6" s="73"/>
      <c r="AAI6" s="73"/>
      <c r="AAJ6" s="73"/>
      <c r="AAK6" s="73"/>
      <c r="AAL6" s="73"/>
      <c r="AAM6" s="73"/>
      <c r="AAN6" s="73"/>
      <c r="AAO6" s="73"/>
      <c r="AAP6" s="73"/>
      <c r="AAQ6" s="73"/>
      <c r="AAR6" s="73"/>
      <c r="AAS6" s="73"/>
      <c r="AAT6" s="73"/>
      <c r="AAU6" s="73"/>
      <c r="AAV6" s="73"/>
      <c r="AAW6" s="73"/>
      <c r="AAX6" s="73"/>
      <c r="AAY6" s="73"/>
      <c r="AAZ6" s="73"/>
      <c r="ABA6" s="73"/>
      <c r="ABB6" s="73"/>
      <c r="ABC6" s="73"/>
      <c r="ABD6" s="73"/>
      <c r="ABE6" s="73"/>
      <c r="ABF6" s="73"/>
      <c r="ABG6" s="73"/>
      <c r="ABH6" s="73"/>
      <c r="ABI6" s="73"/>
      <c r="ABJ6" s="73"/>
      <c r="ABK6" s="73"/>
      <c r="ABL6" s="73"/>
      <c r="ABM6" s="73"/>
      <c r="ABN6" s="73"/>
      <c r="ABO6" s="73"/>
      <c r="ABP6" s="73"/>
      <c r="ABQ6" s="73"/>
      <c r="ABR6" s="73"/>
      <c r="ABS6" s="73"/>
      <c r="ABT6" s="73"/>
      <c r="ABU6" s="73"/>
      <c r="ABV6" s="73"/>
      <c r="ABW6" s="73"/>
      <c r="ABX6" s="73"/>
      <c r="ABY6" s="73"/>
      <c r="ABZ6" s="74"/>
      <c r="ACA6" s="74"/>
      <c r="ACB6" s="74"/>
      <c r="ACC6" s="74"/>
      <c r="ACD6" s="74"/>
      <c r="ACE6" s="74"/>
      <c r="ACF6" s="74"/>
      <c r="ACG6" s="74"/>
      <c r="ACH6" s="74"/>
      <c r="ACI6" s="74"/>
      <c r="ACJ6" s="74"/>
      <c r="ACK6" s="74"/>
      <c r="ACL6" s="74"/>
      <c r="ACM6" s="74"/>
      <c r="ACN6" s="74"/>
      <c r="ACO6" s="74"/>
      <c r="ACP6" s="74"/>
      <c r="ACQ6" s="74"/>
      <c r="ACR6" s="74"/>
      <c r="ACS6" s="74"/>
      <c r="ACT6" s="74"/>
      <c r="ACU6" s="74"/>
      <c r="ACV6" s="74"/>
      <c r="ACW6" s="74"/>
      <c r="ACX6" s="74"/>
      <c r="ACY6" s="74"/>
      <c r="ACZ6" s="74"/>
      <c r="ADA6" s="74"/>
      <c r="ADB6" s="74"/>
      <c r="ADC6" s="74"/>
      <c r="ADD6" s="74"/>
      <c r="ADE6" s="74"/>
      <c r="ADF6" s="74"/>
      <c r="ADG6" s="74"/>
      <c r="ADH6" s="74"/>
      <c r="ADI6" s="74"/>
      <c r="ADJ6" s="74"/>
      <c r="ADK6" s="74"/>
      <c r="ADL6" s="74"/>
      <c r="ADM6" s="74"/>
      <c r="ADN6" s="74"/>
      <c r="ADO6" s="74"/>
      <c r="ADP6" s="74"/>
      <c r="ADQ6" s="74"/>
      <c r="ADR6" s="74"/>
      <c r="ADS6" s="74"/>
      <c r="ADT6" s="74"/>
      <c r="ADU6" s="74"/>
      <c r="ADV6" s="74"/>
      <c r="ADW6" s="74"/>
      <c r="ADX6" s="74"/>
      <c r="ADY6" s="74"/>
      <c r="ADZ6" s="74"/>
      <c r="AEA6" s="74"/>
      <c r="AEB6" s="74"/>
      <c r="AEC6" s="74"/>
      <c r="AED6" s="74"/>
      <c r="AEE6" s="74"/>
      <c r="AEF6" s="74"/>
      <c r="AEG6" s="74"/>
      <c r="AEH6" s="74"/>
      <c r="AEI6" s="74"/>
      <c r="AEJ6" s="74"/>
      <c r="AEK6" s="74"/>
      <c r="AEL6" s="74"/>
      <c r="AEM6" s="74"/>
      <c r="AEN6" s="74"/>
      <c r="AEO6" s="74"/>
      <c r="AEP6" s="74"/>
      <c r="AEQ6" s="74"/>
      <c r="AER6" s="74"/>
      <c r="AES6" s="74"/>
      <c r="AET6" s="74"/>
      <c r="AEU6" s="74"/>
      <c r="AEV6" s="74"/>
      <c r="AEW6" s="74"/>
      <c r="AEX6" s="74"/>
      <c r="AEY6" s="74"/>
      <c r="AEZ6" s="74"/>
      <c r="AFA6" s="74"/>
      <c r="AFB6" s="74"/>
      <c r="AFC6" s="74"/>
      <c r="AFD6" s="74"/>
      <c r="AFE6" s="74"/>
      <c r="AFF6" s="74"/>
      <c r="AFG6" s="74"/>
      <c r="AFH6" s="74"/>
      <c r="AFI6" s="74"/>
      <c r="AFJ6" s="74"/>
      <c r="AFK6" s="74"/>
      <c r="AFL6" s="74"/>
      <c r="AFM6" s="74"/>
      <c r="AFN6" s="74"/>
      <c r="AFO6" s="74"/>
      <c r="AFP6" s="74"/>
      <c r="AFQ6" s="74"/>
      <c r="AFR6" s="74"/>
      <c r="AFS6" s="74"/>
      <c r="AFT6" s="74"/>
      <c r="AFU6" s="74"/>
      <c r="AFV6" s="74"/>
      <c r="AFW6" s="74"/>
      <c r="AFX6" s="74"/>
      <c r="AFY6" s="74"/>
      <c r="AFZ6" s="74"/>
      <c r="AGA6" s="74"/>
      <c r="AGB6" s="74"/>
      <c r="AGC6" s="74"/>
      <c r="AGD6" s="74"/>
      <c r="AGE6" s="74"/>
      <c r="AGF6" s="74"/>
      <c r="AGG6" s="74"/>
      <c r="AGH6" s="74"/>
      <c r="AGI6" s="74"/>
      <c r="AGJ6" s="74"/>
      <c r="AGK6" s="74"/>
      <c r="AGL6" s="74"/>
      <c r="AGM6" s="74"/>
      <c r="AGN6" s="74"/>
      <c r="AGO6" s="74"/>
      <c r="AGP6" s="74"/>
      <c r="AGQ6" s="74"/>
      <c r="AGR6" s="74"/>
      <c r="AGS6" s="74"/>
      <c r="AGT6" s="74"/>
      <c r="AGU6" s="74"/>
      <c r="AGV6" s="74"/>
      <c r="AGW6" s="74"/>
      <c r="AGX6" s="74"/>
      <c r="AGY6" s="74"/>
      <c r="AGZ6" s="74"/>
      <c r="AHA6" s="74"/>
      <c r="AHB6" s="74"/>
      <c r="AHC6" s="74"/>
      <c r="AHD6" s="74"/>
      <c r="AHE6" s="74"/>
      <c r="AHF6" s="74"/>
      <c r="AHG6" s="74"/>
      <c r="AHH6" s="74"/>
      <c r="AHI6" s="74"/>
      <c r="AHJ6" s="74"/>
      <c r="AHK6" s="74"/>
      <c r="AHL6" s="74"/>
      <c r="AHM6" s="74"/>
      <c r="AHN6" s="74"/>
      <c r="AHO6" s="74"/>
      <c r="AHP6" s="74"/>
      <c r="AHQ6" s="74"/>
      <c r="AHR6" s="74"/>
      <c r="AHS6" s="74"/>
      <c r="AHT6" s="74"/>
      <c r="AHU6" s="74"/>
      <c r="AHV6" s="74"/>
      <c r="AHW6" s="74"/>
      <c r="AHX6" s="74"/>
      <c r="AHY6" s="74"/>
      <c r="AHZ6" s="74"/>
      <c r="AIA6" s="74"/>
      <c r="AIB6" s="74"/>
      <c r="AIC6" s="74"/>
      <c r="AID6" s="74"/>
      <c r="AIE6" s="74"/>
      <c r="AIF6" s="74"/>
      <c r="AIG6" s="74"/>
      <c r="AIH6" s="74"/>
      <c r="AII6" s="74"/>
      <c r="AIJ6" s="74"/>
      <c r="AIK6" s="74"/>
      <c r="AIL6" s="74"/>
      <c r="AIM6" s="74"/>
      <c r="AIN6" s="74"/>
      <c r="AIO6" s="74"/>
      <c r="AIP6" s="74"/>
      <c r="AIQ6" s="74"/>
      <c r="AIR6" s="74"/>
      <c r="AIS6" s="74"/>
      <c r="AIT6" s="74"/>
      <c r="AIU6" s="74"/>
      <c r="AIV6" s="74"/>
      <c r="AIW6" s="74"/>
      <c r="AIX6" s="74"/>
      <c r="AIY6" s="74"/>
      <c r="AIZ6" s="74"/>
      <c r="AJA6" s="74"/>
      <c r="AJB6" s="74"/>
      <c r="AJC6" s="74"/>
      <c r="AJD6" s="74"/>
      <c r="AJE6" s="74"/>
      <c r="AJF6" s="74"/>
      <c r="AJG6" s="74"/>
      <c r="AJH6" s="74"/>
      <c r="AJI6" s="74"/>
      <c r="AJJ6" s="74"/>
      <c r="AJK6" s="74"/>
      <c r="AJL6" s="74"/>
      <c r="AJM6" s="74"/>
      <c r="AJN6" s="74"/>
      <c r="AJO6" s="74"/>
      <c r="AJP6" s="74"/>
      <c r="AJQ6" s="74"/>
      <c r="AJR6" s="74"/>
      <c r="AJS6" s="74"/>
      <c r="AJT6" s="74"/>
      <c r="AJU6" s="74"/>
      <c r="AJV6" s="74"/>
      <c r="AJW6" s="74"/>
      <c r="AJX6" s="74"/>
      <c r="AJY6" s="74"/>
      <c r="AJZ6" s="74"/>
      <c r="AKA6" s="74"/>
      <c r="AKB6" s="74"/>
      <c r="AKC6" s="74"/>
      <c r="AKD6" s="74"/>
      <c r="AKE6" s="74"/>
      <c r="AKF6" s="74"/>
      <c r="AKG6" s="74"/>
      <c r="AKH6" s="74"/>
      <c r="AKI6" s="74"/>
      <c r="AKJ6" s="74"/>
      <c r="AKK6" s="74"/>
      <c r="AKL6" s="74"/>
      <c r="AKM6" s="74"/>
      <c r="AKN6" s="74"/>
      <c r="AKO6" s="74"/>
      <c r="AKP6" s="74"/>
      <c r="AKQ6" s="74"/>
      <c r="AKR6" s="74"/>
      <c r="AKS6" s="74"/>
      <c r="AKT6" s="74"/>
      <c r="AKU6" s="74"/>
      <c r="AKV6" s="74"/>
      <c r="AKW6" s="74"/>
      <c r="AKX6" s="74"/>
      <c r="AKY6" s="74"/>
      <c r="AKZ6" s="74"/>
      <c r="ALA6" s="74"/>
      <c r="ALB6" s="74"/>
      <c r="ALC6" s="74"/>
      <c r="ALD6" s="74"/>
      <c r="ALE6" s="74"/>
      <c r="ALF6" s="74"/>
      <c r="ALG6" s="74"/>
      <c r="ALH6" s="74"/>
      <c r="ALI6" s="74"/>
      <c r="ALJ6" s="74"/>
      <c r="ALK6" s="74"/>
      <c r="ALL6" s="74"/>
      <c r="ALM6" s="74"/>
      <c r="ALN6" s="74"/>
      <c r="ALO6" s="74"/>
      <c r="ALP6" s="74"/>
      <c r="ALQ6" s="74"/>
      <c r="ALR6" s="74"/>
      <c r="ALS6" s="74"/>
      <c r="ALT6" s="74"/>
      <c r="ALU6" s="74"/>
      <c r="ALV6" s="74"/>
      <c r="ALW6" s="74"/>
      <c r="ALX6" s="74"/>
      <c r="ALY6" s="74"/>
      <c r="ALZ6" s="74"/>
      <c r="AMA6" s="74"/>
      <c r="AMB6" s="74"/>
      <c r="AMC6" s="74"/>
      <c r="AMD6" s="74"/>
      <c r="AME6" s="74"/>
      <c r="AMF6" s="74"/>
      <c r="AMG6" s="74"/>
      <c r="AMH6" s="74"/>
      <c r="AMI6" s="74"/>
      <c r="AMJ6" s="74"/>
      <c r="AMK6" s="74"/>
      <c r="AML6" s="74"/>
      <c r="AMM6" s="74"/>
      <c r="AMN6" s="74"/>
      <c r="AMO6" s="74"/>
    </row>
    <row r="7" spans="1:1029" s="3" customFormat="1" ht="40.15" customHeight="1" x14ac:dyDescent="0.2">
      <c r="A7" s="66" t="s">
        <v>57</v>
      </c>
      <c r="B7" s="62" t="s">
        <v>145</v>
      </c>
      <c r="C7" s="62" t="s">
        <v>121</v>
      </c>
      <c r="D7" s="54" t="s">
        <v>16</v>
      </c>
      <c r="E7" s="267" t="s">
        <v>45</v>
      </c>
      <c r="F7" s="12"/>
      <c r="G7" s="289">
        <v>3</v>
      </c>
      <c r="H7" s="67">
        <v>30</v>
      </c>
      <c r="I7" s="261">
        <v>45</v>
      </c>
      <c r="J7" s="289"/>
      <c r="K7" s="261"/>
      <c r="L7" s="261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  <c r="ES7" s="174"/>
      <c r="ET7" s="174"/>
      <c r="EU7" s="174"/>
      <c r="EV7" s="174"/>
      <c r="EW7" s="174"/>
      <c r="EX7" s="174"/>
      <c r="EY7" s="174"/>
      <c r="EZ7" s="174"/>
      <c r="FA7" s="174"/>
      <c r="FB7" s="174"/>
      <c r="FC7" s="174"/>
      <c r="FD7" s="174"/>
      <c r="FE7" s="174"/>
      <c r="FF7" s="174"/>
      <c r="FG7" s="174"/>
      <c r="FH7" s="174"/>
      <c r="FI7" s="174"/>
      <c r="FJ7" s="174"/>
      <c r="FK7" s="174"/>
      <c r="FL7" s="174"/>
      <c r="FM7" s="174"/>
      <c r="FN7" s="174"/>
      <c r="FO7" s="174"/>
      <c r="FP7" s="174"/>
      <c r="FQ7" s="174"/>
      <c r="FR7" s="174"/>
      <c r="FS7" s="174"/>
      <c r="FT7" s="174"/>
      <c r="FU7" s="174"/>
      <c r="FV7" s="174"/>
      <c r="FW7" s="174"/>
      <c r="FX7" s="174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</row>
    <row r="8" spans="1:1029" s="3" customFormat="1" ht="40.15" customHeight="1" x14ac:dyDescent="0.2">
      <c r="A8" s="66" t="s">
        <v>46</v>
      </c>
      <c r="B8" s="62" t="s">
        <v>146</v>
      </c>
      <c r="C8" s="62" t="s">
        <v>121</v>
      </c>
      <c r="D8" s="54" t="s">
        <v>16</v>
      </c>
      <c r="E8" s="267" t="s">
        <v>45</v>
      </c>
      <c r="F8" s="12"/>
      <c r="G8" s="290"/>
      <c r="H8" s="291"/>
      <c r="I8" s="292"/>
      <c r="J8" s="293">
        <v>4</v>
      </c>
      <c r="K8" s="262">
        <v>30</v>
      </c>
      <c r="L8" s="262">
        <v>70</v>
      </c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P8" s="174"/>
      <c r="EQ8" s="174"/>
      <c r="ER8" s="174"/>
      <c r="ES8" s="174"/>
      <c r="ET8" s="174"/>
      <c r="EU8" s="174"/>
      <c r="EV8" s="174"/>
      <c r="EW8" s="174"/>
      <c r="EX8" s="174"/>
      <c r="EY8" s="174"/>
      <c r="EZ8" s="174"/>
      <c r="FA8" s="174"/>
      <c r="FB8" s="174"/>
      <c r="FC8" s="174"/>
      <c r="FD8" s="174"/>
      <c r="FE8" s="174"/>
      <c r="FF8" s="174"/>
      <c r="FG8" s="174"/>
      <c r="FH8" s="174"/>
      <c r="FI8" s="174"/>
      <c r="FJ8" s="174"/>
      <c r="FK8" s="174"/>
      <c r="FL8" s="174"/>
      <c r="FM8" s="174"/>
      <c r="FN8" s="174"/>
      <c r="FO8" s="174"/>
      <c r="FP8" s="174"/>
      <c r="FQ8" s="174"/>
      <c r="FR8" s="174"/>
      <c r="FS8" s="174"/>
      <c r="FT8" s="174"/>
      <c r="FU8" s="174"/>
      <c r="FV8" s="174"/>
      <c r="FW8" s="174"/>
      <c r="FX8" s="174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</row>
    <row r="9" spans="1:1029" s="3" customFormat="1" ht="40.15" customHeight="1" x14ac:dyDescent="0.2">
      <c r="A9" s="66" t="s">
        <v>150</v>
      </c>
      <c r="B9" s="62" t="s">
        <v>147</v>
      </c>
      <c r="C9" s="62" t="s">
        <v>121</v>
      </c>
      <c r="D9" s="54" t="s">
        <v>122</v>
      </c>
      <c r="E9" s="267" t="s">
        <v>45</v>
      </c>
      <c r="F9" s="12"/>
      <c r="G9" s="293">
        <v>2</v>
      </c>
      <c r="H9" s="255">
        <v>15</v>
      </c>
      <c r="I9" s="262">
        <v>35</v>
      </c>
      <c r="J9" s="293"/>
      <c r="K9" s="262"/>
      <c r="L9" s="262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  <c r="FW9" s="174"/>
      <c r="FX9" s="174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</row>
    <row r="10" spans="1:1029" s="3" customFormat="1" ht="40.15" customHeight="1" x14ac:dyDescent="0.2">
      <c r="A10" s="66" t="s">
        <v>151</v>
      </c>
      <c r="B10" s="62" t="s">
        <v>148</v>
      </c>
      <c r="C10" s="62" t="s">
        <v>121</v>
      </c>
      <c r="D10" s="54" t="s">
        <v>122</v>
      </c>
      <c r="E10" s="267" t="s">
        <v>47</v>
      </c>
      <c r="F10" s="12"/>
      <c r="G10" s="293"/>
      <c r="H10" s="255"/>
      <c r="I10" s="262"/>
      <c r="J10" s="293">
        <v>2</v>
      </c>
      <c r="K10" s="262">
        <v>15</v>
      </c>
      <c r="L10" s="262">
        <v>35</v>
      </c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4"/>
      <c r="FK10" s="174"/>
      <c r="FL10" s="174"/>
      <c r="FM10" s="174"/>
      <c r="FN10" s="174"/>
      <c r="FO10" s="174"/>
      <c r="FP10" s="174"/>
      <c r="FQ10" s="174"/>
      <c r="FR10" s="174"/>
      <c r="FS10" s="174"/>
      <c r="FT10" s="174"/>
      <c r="FU10" s="174"/>
      <c r="FV10" s="174"/>
      <c r="FW10" s="174"/>
      <c r="FX10" s="174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</row>
    <row r="11" spans="1:1029" s="3" customFormat="1" ht="40.15" customHeight="1" x14ac:dyDescent="0.2">
      <c r="A11" s="312" t="s">
        <v>223</v>
      </c>
      <c r="B11" s="306" t="s">
        <v>146</v>
      </c>
      <c r="C11" s="306" t="s">
        <v>12</v>
      </c>
      <c r="D11" s="306" t="s">
        <v>120</v>
      </c>
      <c r="E11" s="305" t="s">
        <v>45</v>
      </c>
      <c r="F11" s="301"/>
      <c r="G11" s="293"/>
      <c r="H11" s="307"/>
      <c r="I11" s="307"/>
      <c r="J11" s="289">
        <v>2</v>
      </c>
      <c r="K11" s="67">
        <v>15</v>
      </c>
      <c r="L11" s="67">
        <v>35</v>
      </c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4"/>
      <c r="EM11" s="174"/>
      <c r="EN11" s="174"/>
      <c r="EO11" s="174"/>
      <c r="EP11" s="174"/>
      <c r="EQ11" s="174"/>
      <c r="ER11" s="174"/>
      <c r="ES11" s="174"/>
      <c r="ET11" s="174"/>
      <c r="EU11" s="174"/>
      <c r="EV11" s="174"/>
      <c r="EW11" s="174"/>
      <c r="EX11" s="174"/>
      <c r="EY11" s="174"/>
      <c r="EZ11" s="174"/>
      <c r="FA11" s="174"/>
      <c r="FB11" s="174"/>
      <c r="FC11" s="174"/>
      <c r="FD11" s="174"/>
      <c r="FE11" s="174"/>
      <c r="FF11" s="174"/>
      <c r="FG11" s="174"/>
      <c r="FH11" s="174"/>
      <c r="FI11" s="174"/>
      <c r="FJ11" s="174"/>
      <c r="FK11" s="174"/>
      <c r="FL11" s="174"/>
      <c r="FM11" s="174"/>
      <c r="FN11" s="174"/>
      <c r="FO11" s="174"/>
      <c r="FP11" s="174"/>
      <c r="FQ11" s="174"/>
      <c r="FR11" s="174"/>
      <c r="FS11" s="174"/>
      <c r="FT11" s="174"/>
      <c r="FU11" s="174"/>
      <c r="FV11" s="174"/>
      <c r="FW11" s="174"/>
      <c r="FX11" s="174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</row>
    <row r="12" spans="1:1029" s="3" customFormat="1" ht="40.15" customHeight="1" x14ac:dyDescent="0.2">
      <c r="A12" s="66" t="s">
        <v>58</v>
      </c>
      <c r="B12" s="62" t="s">
        <v>145</v>
      </c>
      <c r="C12" s="11" t="s">
        <v>12</v>
      </c>
      <c r="D12" s="54" t="s">
        <v>49</v>
      </c>
      <c r="E12" s="238" t="s">
        <v>45</v>
      </c>
      <c r="F12" s="12"/>
      <c r="G12" s="289">
        <v>2</v>
      </c>
      <c r="H12" s="67">
        <v>15</v>
      </c>
      <c r="I12" s="261">
        <v>35</v>
      </c>
      <c r="J12" s="289"/>
      <c r="K12" s="261"/>
      <c r="L12" s="261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174"/>
      <c r="EB12" s="174"/>
      <c r="EC12" s="174"/>
      <c r="ED12" s="174"/>
      <c r="EE12" s="174"/>
      <c r="EF12" s="174"/>
      <c r="EG12" s="174"/>
      <c r="EH12" s="174"/>
      <c r="EI12" s="174"/>
      <c r="EJ12" s="174"/>
      <c r="EK12" s="174"/>
      <c r="EL12" s="174"/>
      <c r="EM12" s="174"/>
      <c r="EN12" s="174"/>
      <c r="EO12" s="174"/>
      <c r="EP12" s="174"/>
      <c r="EQ12" s="174"/>
      <c r="ER12" s="174"/>
      <c r="ES12" s="174"/>
      <c r="ET12" s="174"/>
      <c r="EU12" s="174"/>
      <c r="EV12" s="174"/>
      <c r="EW12" s="174"/>
      <c r="EX12" s="174"/>
      <c r="EY12" s="174"/>
      <c r="EZ12" s="174"/>
      <c r="FA12" s="174"/>
      <c r="FB12" s="174"/>
      <c r="FC12" s="174"/>
      <c r="FD12" s="174"/>
      <c r="FE12" s="174"/>
      <c r="FF12" s="174"/>
      <c r="FG12" s="174"/>
      <c r="FH12" s="174"/>
      <c r="FI12" s="174"/>
      <c r="FJ12" s="174"/>
      <c r="FK12" s="174"/>
      <c r="FL12" s="174"/>
      <c r="FM12" s="174"/>
      <c r="FN12" s="174"/>
      <c r="FO12" s="174"/>
      <c r="FP12" s="174"/>
      <c r="FQ12" s="174"/>
      <c r="FR12" s="174"/>
      <c r="FS12" s="174"/>
      <c r="FT12" s="174"/>
      <c r="FU12" s="174"/>
      <c r="FV12" s="174"/>
      <c r="FW12" s="174"/>
      <c r="FX12" s="174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</row>
    <row r="13" spans="1:1029" s="3" customFormat="1" ht="40.15" customHeight="1" x14ac:dyDescent="0.2">
      <c r="A13" s="66" t="s">
        <v>152</v>
      </c>
      <c r="B13" s="62" t="s">
        <v>146</v>
      </c>
      <c r="C13" s="62" t="s">
        <v>12</v>
      </c>
      <c r="D13" s="54" t="s">
        <v>49</v>
      </c>
      <c r="E13" s="267" t="s">
        <v>58</v>
      </c>
      <c r="F13" s="12"/>
      <c r="G13" s="290"/>
      <c r="H13" s="291"/>
      <c r="I13" s="292"/>
      <c r="J13" s="293">
        <v>3</v>
      </c>
      <c r="K13" s="262">
        <v>15</v>
      </c>
      <c r="L13" s="262">
        <v>60</v>
      </c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4"/>
      <c r="EB13" s="174"/>
      <c r="EC13" s="174"/>
      <c r="ED13" s="174"/>
      <c r="EE13" s="174"/>
      <c r="EF13" s="174"/>
      <c r="EG13" s="174"/>
      <c r="EH13" s="174"/>
      <c r="EI13" s="174"/>
      <c r="EJ13" s="174"/>
      <c r="EK13" s="174"/>
      <c r="EL13" s="174"/>
      <c r="EM13" s="174"/>
      <c r="EN13" s="174"/>
      <c r="EO13" s="174"/>
      <c r="EP13" s="174"/>
      <c r="EQ13" s="174"/>
      <c r="ER13" s="174"/>
      <c r="ES13" s="174"/>
      <c r="ET13" s="174"/>
      <c r="EU13" s="174"/>
      <c r="EV13" s="174"/>
      <c r="EW13" s="174"/>
      <c r="EX13" s="174"/>
      <c r="EY13" s="174"/>
      <c r="EZ13" s="174"/>
      <c r="FA13" s="174"/>
      <c r="FB13" s="174"/>
      <c r="FC13" s="174"/>
      <c r="FD13" s="174"/>
      <c r="FE13" s="174"/>
      <c r="FF13" s="174"/>
      <c r="FG13" s="174"/>
      <c r="FH13" s="174"/>
      <c r="FI13" s="174"/>
      <c r="FJ13" s="174"/>
      <c r="FK13" s="174"/>
      <c r="FL13" s="174"/>
      <c r="FM13" s="174"/>
      <c r="FN13" s="174"/>
      <c r="FO13" s="174"/>
      <c r="FP13" s="174"/>
      <c r="FQ13" s="174"/>
      <c r="FR13" s="174"/>
      <c r="FS13" s="174"/>
      <c r="FT13" s="174"/>
      <c r="FU13" s="174"/>
      <c r="FV13" s="174"/>
      <c r="FW13" s="174"/>
      <c r="FX13" s="174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</row>
    <row r="14" spans="1:1029" s="3" customFormat="1" ht="40.15" customHeight="1" x14ac:dyDescent="0.2">
      <c r="A14" s="66" t="s">
        <v>225</v>
      </c>
      <c r="B14" s="62" t="s">
        <v>145</v>
      </c>
      <c r="C14" s="11" t="s">
        <v>12</v>
      </c>
      <c r="D14" s="192" t="s">
        <v>120</v>
      </c>
      <c r="E14" s="267" t="s">
        <v>45</v>
      </c>
      <c r="F14" s="12"/>
      <c r="G14" s="289">
        <v>2</v>
      </c>
      <c r="H14" s="67">
        <v>15</v>
      </c>
      <c r="I14" s="261">
        <v>35</v>
      </c>
      <c r="J14" s="293"/>
      <c r="K14" s="262"/>
      <c r="L14" s="262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4"/>
      <c r="DZ14" s="174"/>
      <c r="EA14" s="174"/>
      <c r="EB14" s="174"/>
      <c r="EC14" s="174"/>
      <c r="ED14" s="174"/>
      <c r="EE14" s="174"/>
      <c r="EF14" s="174"/>
      <c r="EG14" s="174"/>
      <c r="EH14" s="174"/>
      <c r="EI14" s="174"/>
      <c r="EJ14" s="174"/>
      <c r="EK14" s="174"/>
      <c r="EL14" s="174"/>
      <c r="EM14" s="174"/>
      <c r="EN14" s="174"/>
      <c r="EO14" s="174"/>
      <c r="EP14" s="174"/>
      <c r="EQ14" s="174"/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  <c r="FB14" s="174"/>
      <c r="FC14" s="174"/>
      <c r="FD14" s="174"/>
      <c r="FE14" s="174"/>
      <c r="FF14" s="174"/>
      <c r="FG14" s="174"/>
      <c r="FH14" s="174"/>
      <c r="FI14" s="174"/>
      <c r="FJ14" s="174"/>
      <c r="FK14" s="174"/>
      <c r="FL14" s="174"/>
      <c r="FM14" s="174"/>
      <c r="FN14" s="174"/>
      <c r="FO14" s="174"/>
      <c r="FP14" s="174"/>
      <c r="FQ14" s="174"/>
      <c r="FR14" s="174"/>
      <c r="FS14" s="174"/>
      <c r="FT14" s="174"/>
      <c r="FU14" s="174"/>
      <c r="FV14" s="174"/>
      <c r="FW14" s="174"/>
      <c r="FX14" s="174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</row>
    <row r="15" spans="1:1029" s="3" customFormat="1" ht="40.15" customHeight="1" x14ac:dyDescent="0.2">
      <c r="A15" s="66" t="s">
        <v>207</v>
      </c>
      <c r="B15" s="62" t="s">
        <v>146</v>
      </c>
      <c r="C15" s="62" t="s">
        <v>12</v>
      </c>
      <c r="D15" s="192" t="s">
        <v>120</v>
      </c>
      <c r="E15" s="267" t="s">
        <v>205</v>
      </c>
      <c r="F15" s="12"/>
      <c r="G15" s="290"/>
      <c r="H15" s="291"/>
      <c r="I15" s="292"/>
      <c r="J15" s="321">
        <v>2</v>
      </c>
      <c r="K15" s="311">
        <v>15</v>
      </c>
      <c r="L15" s="311">
        <v>35</v>
      </c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74"/>
      <c r="EN15" s="174"/>
      <c r="EO15" s="174"/>
      <c r="EP15" s="174"/>
      <c r="EQ15" s="174"/>
      <c r="ER15" s="174"/>
      <c r="ES15" s="174"/>
      <c r="ET15" s="174"/>
      <c r="EU15" s="174"/>
      <c r="EV15" s="174"/>
      <c r="EW15" s="174"/>
      <c r="EX15" s="174"/>
      <c r="EY15" s="174"/>
      <c r="EZ15" s="174"/>
      <c r="FA15" s="174"/>
      <c r="FB15" s="174"/>
      <c r="FC15" s="174"/>
      <c r="FD15" s="174"/>
      <c r="FE15" s="174"/>
      <c r="FF15" s="174"/>
      <c r="FG15" s="174"/>
      <c r="FH15" s="174"/>
      <c r="FI15" s="174"/>
      <c r="FJ15" s="174"/>
      <c r="FK15" s="174"/>
      <c r="FL15" s="174"/>
      <c r="FM15" s="174"/>
      <c r="FN15" s="174"/>
      <c r="FO15" s="174"/>
      <c r="FP15" s="174"/>
      <c r="FQ15" s="174"/>
      <c r="FR15" s="174"/>
      <c r="FS15" s="174"/>
      <c r="FT15" s="174"/>
      <c r="FU15" s="174"/>
      <c r="FV15" s="174"/>
      <c r="FW15" s="174"/>
      <c r="FX15" s="174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</row>
    <row r="16" spans="1:1029" s="3" customFormat="1" ht="40.15" customHeight="1" x14ac:dyDescent="0.2">
      <c r="A16" s="68" t="s">
        <v>123</v>
      </c>
      <c r="B16" s="11" t="s">
        <v>146</v>
      </c>
      <c r="C16" s="62" t="s">
        <v>12</v>
      </c>
      <c r="D16" s="57" t="s">
        <v>55</v>
      </c>
      <c r="E16" s="267" t="s">
        <v>45</v>
      </c>
      <c r="F16" s="12"/>
      <c r="G16" s="290"/>
      <c r="H16" s="291"/>
      <c r="I16" s="292"/>
      <c r="J16" s="293">
        <v>2</v>
      </c>
      <c r="K16" s="262">
        <v>15</v>
      </c>
      <c r="L16" s="262">
        <v>35</v>
      </c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4"/>
      <c r="EB16" s="174"/>
      <c r="EC16" s="174"/>
      <c r="ED16" s="174"/>
      <c r="EE16" s="174"/>
      <c r="EF16" s="174"/>
      <c r="EG16" s="174"/>
      <c r="EH16" s="174"/>
      <c r="EI16" s="174"/>
      <c r="EJ16" s="174"/>
      <c r="EK16" s="174"/>
      <c r="EL16" s="174"/>
      <c r="EM16" s="174"/>
      <c r="EN16" s="174"/>
      <c r="EO16" s="174"/>
      <c r="EP16" s="174"/>
      <c r="EQ16" s="174"/>
      <c r="ER16" s="174"/>
      <c r="ES16" s="174"/>
      <c r="ET16" s="174"/>
      <c r="EU16" s="174"/>
      <c r="EV16" s="174"/>
      <c r="EW16" s="174"/>
      <c r="EX16" s="174"/>
      <c r="EY16" s="174"/>
      <c r="EZ16" s="174"/>
      <c r="FA16" s="174"/>
      <c r="FB16" s="174"/>
      <c r="FC16" s="174"/>
      <c r="FD16" s="174"/>
      <c r="FE16" s="174"/>
      <c r="FF16" s="174"/>
      <c r="FG16" s="174"/>
      <c r="FH16" s="174"/>
      <c r="FI16" s="174"/>
      <c r="FJ16" s="174"/>
      <c r="FK16" s="174"/>
      <c r="FL16" s="174"/>
      <c r="FM16" s="174"/>
      <c r="FN16" s="174"/>
      <c r="FO16" s="174"/>
      <c r="FP16" s="174"/>
      <c r="FQ16" s="174"/>
      <c r="FR16" s="174"/>
      <c r="FS16" s="174"/>
      <c r="FT16" s="174"/>
      <c r="FU16" s="174"/>
      <c r="FV16" s="174"/>
      <c r="FW16" s="174"/>
      <c r="FX16" s="174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</row>
    <row r="17" spans="1:753" s="3" customFormat="1" ht="40.15" customHeight="1" x14ac:dyDescent="0.2">
      <c r="A17" s="66" t="s">
        <v>153</v>
      </c>
      <c r="B17" s="62" t="s">
        <v>145</v>
      </c>
      <c r="C17" s="11" t="s">
        <v>121</v>
      </c>
      <c r="D17" s="54" t="s">
        <v>118</v>
      </c>
      <c r="E17" s="267" t="s">
        <v>45</v>
      </c>
      <c r="F17" s="12"/>
      <c r="G17" s="289">
        <v>6</v>
      </c>
      <c r="H17" s="67">
        <v>30</v>
      </c>
      <c r="I17" s="261">
        <v>120</v>
      </c>
      <c r="J17" s="290"/>
      <c r="K17" s="292"/>
      <c r="L17" s="292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  <c r="FB17" s="174"/>
      <c r="FC17" s="174"/>
      <c r="FD17" s="174"/>
      <c r="FE17" s="174"/>
      <c r="FF17" s="174"/>
      <c r="FG17" s="174"/>
      <c r="FH17" s="174"/>
      <c r="FI17" s="174"/>
      <c r="FJ17" s="174"/>
      <c r="FK17" s="174"/>
      <c r="FL17" s="174"/>
      <c r="FM17" s="174"/>
      <c r="FN17" s="174"/>
      <c r="FO17" s="174"/>
      <c r="FP17" s="174"/>
      <c r="FQ17" s="174"/>
      <c r="FR17" s="174"/>
      <c r="FS17" s="174"/>
      <c r="FT17" s="174"/>
      <c r="FU17" s="174"/>
      <c r="FV17" s="174"/>
      <c r="FW17" s="174"/>
      <c r="FX17" s="174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</row>
    <row r="18" spans="1:753" s="118" customFormat="1" ht="39" customHeight="1" x14ac:dyDescent="0.35">
      <c r="A18" s="191" t="s">
        <v>174</v>
      </c>
      <c r="B18" s="62" t="s">
        <v>145</v>
      </c>
      <c r="C18" s="116" t="s">
        <v>121</v>
      </c>
      <c r="D18" s="8" t="s">
        <v>175</v>
      </c>
      <c r="E18" s="267" t="s">
        <v>45</v>
      </c>
      <c r="F18" s="117"/>
      <c r="G18" s="289">
        <v>3</v>
      </c>
      <c r="H18" s="261">
        <v>30</v>
      </c>
      <c r="I18" s="261">
        <v>45</v>
      </c>
      <c r="J18" s="294"/>
      <c r="K18" s="295"/>
      <c r="L18" s="29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</row>
    <row r="19" spans="1:753" s="118" customFormat="1" ht="39" customHeight="1" x14ac:dyDescent="0.35">
      <c r="A19" s="191" t="s">
        <v>176</v>
      </c>
      <c r="B19" s="62" t="s">
        <v>146</v>
      </c>
      <c r="C19" s="116" t="s">
        <v>121</v>
      </c>
      <c r="D19" s="8" t="s">
        <v>175</v>
      </c>
      <c r="E19" s="267" t="s">
        <v>45</v>
      </c>
      <c r="F19" s="117"/>
      <c r="G19" s="294"/>
      <c r="H19" s="295"/>
      <c r="I19" s="295"/>
      <c r="J19" s="289">
        <v>3</v>
      </c>
      <c r="K19" s="261">
        <v>30</v>
      </c>
      <c r="L19" s="261">
        <v>45</v>
      </c>
      <c r="M19" s="175"/>
      <c r="N19" s="302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  <c r="FF19" s="175"/>
      <c r="FG19" s="175"/>
      <c r="FH19" s="175"/>
      <c r="FI19" s="175"/>
      <c r="FJ19" s="175"/>
      <c r="FK19" s="175"/>
      <c r="FL19" s="175"/>
      <c r="FM19" s="175"/>
      <c r="FN19" s="175"/>
      <c r="FO19" s="175"/>
      <c r="FP19" s="175"/>
      <c r="FQ19" s="175"/>
      <c r="FR19" s="175"/>
      <c r="FS19" s="175"/>
      <c r="FT19" s="175"/>
      <c r="FU19" s="175"/>
      <c r="FV19" s="175"/>
      <c r="FW19" s="175"/>
      <c r="FX19" s="175"/>
    </row>
    <row r="20" spans="1:753" s="3" customFormat="1" ht="40.15" customHeight="1" x14ac:dyDescent="0.2">
      <c r="A20" s="110" t="s">
        <v>208</v>
      </c>
      <c r="B20" s="304" t="s">
        <v>210</v>
      </c>
      <c r="C20" s="304" t="s">
        <v>121</v>
      </c>
      <c r="D20" s="304" t="s">
        <v>200</v>
      </c>
      <c r="E20" s="305" t="s">
        <v>45</v>
      </c>
      <c r="F20" s="303"/>
      <c r="G20" s="289">
        <v>2</v>
      </c>
      <c r="H20" s="67">
        <v>15</v>
      </c>
      <c r="I20" s="67">
        <v>35</v>
      </c>
      <c r="J20" s="289"/>
      <c r="K20" s="67"/>
      <c r="L20" s="67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</row>
    <row r="21" spans="1:753" s="3" customFormat="1" ht="40.15" customHeight="1" x14ac:dyDescent="0.2">
      <c r="A21" s="110" t="s">
        <v>209</v>
      </c>
      <c r="B21" s="304" t="s">
        <v>149</v>
      </c>
      <c r="C21" s="304" t="s">
        <v>121</v>
      </c>
      <c r="D21" s="304" t="s">
        <v>200</v>
      </c>
      <c r="E21" s="305" t="s">
        <v>45</v>
      </c>
      <c r="F21" s="303"/>
      <c r="G21" s="289"/>
      <c r="H21" s="67"/>
      <c r="I21" s="67"/>
      <c r="J21" s="289">
        <v>2</v>
      </c>
      <c r="K21" s="67">
        <v>15</v>
      </c>
      <c r="L21" s="67">
        <v>35</v>
      </c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4"/>
      <c r="FU21" s="174"/>
      <c r="FV21" s="174"/>
      <c r="FW21" s="174"/>
      <c r="FX21" s="174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</row>
    <row r="22" spans="1:753" s="3" customFormat="1" ht="40.15" customHeight="1" x14ac:dyDescent="0.2">
      <c r="A22" s="66" t="s">
        <v>48</v>
      </c>
      <c r="B22" s="62" t="s">
        <v>146</v>
      </c>
      <c r="C22" s="62" t="s">
        <v>12</v>
      </c>
      <c r="D22" s="57" t="s">
        <v>55</v>
      </c>
      <c r="E22" s="267" t="s">
        <v>117</v>
      </c>
      <c r="F22" s="12"/>
      <c r="G22" s="290"/>
      <c r="H22" s="291"/>
      <c r="I22" s="292"/>
      <c r="J22" s="293">
        <v>3</v>
      </c>
      <c r="K22" s="262">
        <v>15</v>
      </c>
      <c r="L22" s="262">
        <v>60</v>
      </c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4"/>
      <c r="EF22" s="174"/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4"/>
      <c r="ES22" s="174"/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4"/>
      <c r="FF22" s="174"/>
      <c r="FG22" s="174"/>
      <c r="FH22" s="174"/>
      <c r="FI22" s="174"/>
      <c r="FJ22" s="174"/>
      <c r="FK22" s="174"/>
      <c r="FL22" s="174"/>
      <c r="FM22" s="174"/>
      <c r="FN22" s="174"/>
      <c r="FO22" s="174"/>
      <c r="FP22" s="174"/>
      <c r="FQ22" s="174"/>
      <c r="FR22" s="174"/>
      <c r="FS22" s="174"/>
      <c r="FT22" s="174"/>
      <c r="FU22" s="174"/>
      <c r="FV22" s="174"/>
      <c r="FW22" s="174"/>
      <c r="FX22" s="174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</row>
    <row r="23" spans="1:753" s="3" customFormat="1" ht="40.15" customHeight="1" x14ac:dyDescent="0.2">
      <c r="A23" s="66" t="s">
        <v>154</v>
      </c>
      <c r="B23" s="62" t="s">
        <v>147</v>
      </c>
      <c r="C23" s="62" t="s">
        <v>121</v>
      </c>
      <c r="D23" s="55" t="s">
        <v>119</v>
      </c>
      <c r="E23" s="267" t="s">
        <v>45</v>
      </c>
      <c r="F23" s="12"/>
      <c r="G23" s="289">
        <v>2</v>
      </c>
      <c r="H23" s="67">
        <v>30</v>
      </c>
      <c r="I23" s="261">
        <v>35</v>
      </c>
      <c r="J23" s="290"/>
      <c r="K23" s="292"/>
      <c r="L23" s="292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4"/>
      <c r="FU23" s="174"/>
      <c r="FV23" s="174"/>
      <c r="FW23" s="174"/>
      <c r="FX23" s="174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</row>
    <row r="24" spans="1:753" s="3" customFormat="1" ht="40.15" customHeight="1" x14ac:dyDescent="0.2">
      <c r="A24" s="110" t="s">
        <v>173</v>
      </c>
      <c r="B24" s="62" t="s">
        <v>147</v>
      </c>
      <c r="C24" s="62" t="s">
        <v>121</v>
      </c>
      <c r="D24" s="54" t="s">
        <v>14</v>
      </c>
      <c r="E24" s="267" t="s">
        <v>45</v>
      </c>
      <c r="F24" s="12"/>
      <c r="G24" s="289">
        <v>2</v>
      </c>
      <c r="H24" s="67">
        <v>15</v>
      </c>
      <c r="I24" s="261">
        <v>35</v>
      </c>
      <c r="J24" s="290"/>
      <c r="K24" s="292"/>
      <c r="L24" s="292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4"/>
      <c r="FC24" s="174"/>
      <c r="FD24" s="174"/>
      <c r="FE24" s="174"/>
      <c r="FF24" s="174"/>
      <c r="FG24" s="174"/>
      <c r="FH24" s="174"/>
      <c r="FI24" s="174"/>
      <c r="FJ24" s="174"/>
      <c r="FK24" s="174"/>
      <c r="FL24" s="174"/>
      <c r="FM24" s="174"/>
      <c r="FN24" s="174"/>
      <c r="FO24" s="174"/>
      <c r="FP24" s="174"/>
      <c r="FQ24" s="174"/>
      <c r="FR24" s="174"/>
      <c r="FS24" s="174"/>
      <c r="FT24" s="174"/>
      <c r="FU24" s="174"/>
      <c r="FV24" s="174"/>
      <c r="FW24" s="174"/>
      <c r="FX24" s="174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</row>
    <row r="25" spans="1:753" s="3" customFormat="1" ht="40.15" customHeight="1" x14ac:dyDescent="0.2">
      <c r="A25" s="312" t="s">
        <v>227</v>
      </c>
      <c r="B25" s="299" t="s">
        <v>146</v>
      </c>
      <c r="C25" s="299" t="s">
        <v>121</v>
      </c>
      <c r="D25" s="276" t="s">
        <v>201</v>
      </c>
      <c r="E25" s="267" t="s">
        <v>45</v>
      </c>
      <c r="F25" s="300"/>
      <c r="G25" s="318">
        <v>2</v>
      </c>
      <c r="H25" s="308">
        <v>15</v>
      </c>
      <c r="I25" s="308">
        <v>35</v>
      </c>
      <c r="J25" s="309"/>
      <c r="K25" s="308"/>
      <c r="L25" s="308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  <c r="FH25" s="174"/>
      <c r="FI25" s="174"/>
      <c r="FJ25" s="174"/>
      <c r="FK25" s="174"/>
      <c r="FL25" s="174"/>
      <c r="FM25" s="174"/>
      <c r="FN25" s="174"/>
      <c r="FO25" s="174"/>
      <c r="FP25" s="174"/>
      <c r="FQ25" s="174"/>
      <c r="FR25" s="174"/>
      <c r="FS25" s="174"/>
      <c r="FT25" s="174"/>
      <c r="FU25" s="174"/>
      <c r="FV25" s="174"/>
      <c r="FW25" s="174"/>
      <c r="FX25" s="174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</row>
    <row r="26" spans="1:753" s="3" customFormat="1" ht="40.15" customHeight="1" x14ac:dyDescent="0.2">
      <c r="A26" s="312" t="s">
        <v>228</v>
      </c>
      <c r="B26" s="299" t="s">
        <v>145</v>
      </c>
      <c r="C26" s="299" t="s">
        <v>121</v>
      </c>
      <c r="D26" s="276" t="s">
        <v>171</v>
      </c>
      <c r="E26" s="267" t="s">
        <v>45</v>
      </c>
      <c r="F26" s="300"/>
      <c r="G26" s="309"/>
      <c r="H26" s="308"/>
      <c r="I26" s="308"/>
      <c r="J26" s="320">
        <v>2</v>
      </c>
      <c r="K26" s="310">
        <v>15</v>
      </c>
      <c r="L26" s="308">
        <v>35</v>
      </c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174"/>
      <c r="FE26" s="174"/>
      <c r="FF26" s="174"/>
      <c r="FG26" s="174"/>
      <c r="FH26" s="174"/>
      <c r="FI26" s="174"/>
      <c r="FJ26" s="174"/>
      <c r="FK26" s="174"/>
      <c r="FL26" s="174"/>
      <c r="FM26" s="174"/>
      <c r="FN26" s="174"/>
      <c r="FO26" s="174"/>
      <c r="FP26" s="174"/>
      <c r="FQ26" s="174"/>
      <c r="FR26" s="174"/>
      <c r="FS26" s="174"/>
      <c r="FT26" s="174"/>
      <c r="FU26" s="174"/>
      <c r="FV26" s="174"/>
      <c r="FW26" s="174"/>
      <c r="FX26" s="174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</row>
    <row r="27" spans="1:753" s="3" customFormat="1" ht="40.15" customHeight="1" x14ac:dyDescent="0.2">
      <c r="A27" s="66" t="s">
        <v>155</v>
      </c>
      <c r="B27" s="69" t="s">
        <v>147</v>
      </c>
      <c r="C27" s="69" t="s">
        <v>121</v>
      </c>
      <c r="D27" s="224" t="s">
        <v>141</v>
      </c>
      <c r="E27" s="238" t="s">
        <v>45</v>
      </c>
      <c r="F27" s="221"/>
      <c r="G27" s="309">
        <v>2</v>
      </c>
      <c r="H27" s="316">
        <v>15</v>
      </c>
      <c r="I27" s="317">
        <v>35</v>
      </c>
      <c r="J27" s="309"/>
      <c r="K27" s="308"/>
      <c r="L27" s="308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  <c r="FB27" s="174"/>
      <c r="FC27" s="174"/>
      <c r="FD27" s="174"/>
      <c r="FE27" s="174"/>
      <c r="FF27" s="174"/>
      <c r="FG27" s="174"/>
      <c r="FH27" s="174"/>
      <c r="FI27" s="174"/>
      <c r="FJ27" s="174"/>
      <c r="FK27" s="174"/>
      <c r="FL27" s="174"/>
      <c r="FM27" s="174"/>
      <c r="FN27" s="174"/>
      <c r="FO27" s="174"/>
      <c r="FP27" s="174"/>
      <c r="FQ27" s="174"/>
      <c r="FR27" s="174"/>
      <c r="FS27" s="174"/>
      <c r="FT27" s="174"/>
      <c r="FU27" s="174"/>
      <c r="FV27" s="174"/>
      <c r="FW27" s="174"/>
      <c r="FX27" s="174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</row>
    <row r="28" spans="1:753" s="3" customFormat="1" ht="40.15" customHeight="1" x14ac:dyDescent="0.2">
      <c r="A28" s="66" t="s">
        <v>156</v>
      </c>
      <c r="B28" s="69" t="s">
        <v>146</v>
      </c>
      <c r="C28" s="69" t="s">
        <v>121</v>
      </c>
      <c r="D28" s="225" t="s">
        <v>141</v>
      </c>
      <c r="E28" s="238" t="s">
        <v>143</v>
      </c>
      <c r="F28" s="221"/>
      <c r="G28" s="309"/>
      <c r="H28" s="308"/>
      <c r="I28" s="308"/>
      <c r="J28" s="309">
        <v>2</v>
      </c>
      <c r="K28" s="316">
        <v>15</v>
      </c>
      <c r="L28" s="317">
        <v>35</v>
      </c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  <c r="DZ28" s="174"/>
      <c r="EA28" s="174"/>
      <c r="EB28" s="174"/>
      <c r="EC28" s="174"/>
      <c r="ED28" s="174"/>
      <c r="EE28" s="174"/>
      <c r="EF28" s="174"/>
      <c r="EG28" s="174"/>
      <c r="EH28" s="174"/>
      <c r="EI28" s="174"/>
      <c r="EJ28" s="174"/>
      <c r="EK28" s="174"/>
      <c r="EL28" s="174"/>
      <c r="EM28" s="174"/>
      <c r="EN28" s="174"/>
      <c r="EO28" s="174"/>
      <c r="EP28" s="174"/>
      <c r="EQ28" s="174"/>
      <c r="ER28" s="174"/>
      <c r="ES28" s="174"/>
      <c r="ET28" s="174"/>
      <c r="EU28" s="174"/>
      <c r="EV28" s="174"/>
      <c r="EW28" s="174"/>
      <c r="EX28" s="174"/>
      <c r="EY28" s="174"/>
      <c r="EZ28" s="174"/>
      <c r="FA28" s="174"/>
      <c r="FB28" s="174"/>
      <c r="FC28" s="174"/>
      <c r="FD28" s="174"/>
      <c r="FE28" s="174"/>
      <c r="FF28" s="174"/>
      <c r="FG28" s="174"/>
      <c r="FH28" s="174"/>
      <c r="FI28" s="174"/>
      <c r="FJ28" s="174"/>
      <c r="FK28" s="174"/>
      <c r="FL28" s="174"/>
      <c r="FM28" s="174"/>
      <c r="FN28" s="174"/>
      <c r="FO28" s="174"/>
      <c r="FP28" s="174"/>
      <c r="FQ28" s="174"/>
      <c r="FR28" s="174"/>
      <c r="FS28" s="174"/>
      <c r="FT28" s="174"/>
      <c r="FU28" s="174"/>
      <c r="FV28" s="174"/>
      <c r="FW28" s="174"/>
      <c r="FX28" s="174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</row>
    <row r="29" spans="1:753" s="3" customFormat="1" ht="40.15" customHeight="1" x14ac:dyDescent="0.2">
      <c r="A29" s="66" t="s">
        <v>159</v>
      </c>
      <c r="B29" s="69" t="s">
        <v>147</v>
      </c>
      <c r="C29" s="69" t="s">
        <v>121</v>
      </c>
      <c r="D29" s="224" t="s">
        <v>142</v>
      </c>
      <c r="E29" s="238" t="s">
        <v>45</v>
      </c>
      <c r="F29" s="221"/>
      <c r="G29" s="319">
        <v>2</v>
      </c>
      <c r="H29" s="308">
        <v>15</v>
      </c>
      <c r="I29" s="308">
        <v>35</v>
      </c>
      <c r="J29" s="309"/>
      <c r="K29" s="308"/>
      <c r="L29" s="308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4"/>
      <c r="FF29" s="174"/>
      <c r="FG29" s="174"/>
      <c r="FH29" s="174"/>
      <c r="FI29" s="174"/>
      <c r="FJ29" s="174"/>
      <c r="FK29" s="174"/>
      <c r="FL29" s="174"/>
      <c r="FM29" s="174"/>
      <c r="FN29" s="174"/>
      <c r="FO29" s="174"/>
      <c r="FP29" s="174"/>
      <c r="FQ29" s="174"/>
      <c r="FR29" s="174"/>
      <c r="FS29" s="174"/>
      <c r="FT29" s="174"/>
      <c r="FU29" s="174"/>
      <c r="FV29" s="174"/>
      <c r="FW29" s="174"/>
      <c r="FX29" s="174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</row>
    <row r="30" spans="1:753" s="3" customFormat="1" ht="40.15" customHeight="1" x14ac:dyDescent="0.2">
      <c r="A30" s="226" t="s">
        <v>157</v>
      </c>
      <c r="B30" s="69" t="s">
        <v>149</v>
      </c>
      <c r="C30" s="69" t="s">
        <v>121</v>
      </c>
      <c r="D30" s="224" t="s">
        <v>167</v>
      </c>
      <c r="E30" s="238" t="s">
        <v>144</v>
      </c>
      <c r="F30" s="221"/>
      <c r="G30" s="309"/>
      <c r="H30" s="308"/>
      <c r="I30" s="308"/>
      <c r="J30" s="309">
        <v>2</v>
      </c>
      <c r="K30" s="308">
        <v>15</v>
      </c>
      <c r="L30" s="308">
        <v>35</v>
      </c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4"/>
      <c r="FB30" s="174"/>
      <c r="FC30" s="174"/>
      <c r="FD30" s="174"/>
      <c r="FE30" s="174"/>
      <c r="FF30" s="174"/>
      <c r="FG30" s="174"/>
      <c r="FH30" s="174"/>
      <c r="FI30" s="174"/>
      <c r="FJ30" s="174"/>
      <c r="FK30" s="174"/>
      <c r="FL30" s="174"/>
      <c r="FM30" s="174"/>
      <c r="FN30" s="174"/>
      <c r="FO30" s="174"/>
      <c r="FP30" s="174"/>
      <c r="FQ30" s="174"/>
      <c r="FR30" s="174"/>
      <c r="FS30" s="174"/>
      <c r="FT30" s="174"/>
      <c r="FU30" s="174"/>
      <c r="FV30" s="174"/>
      <c r="FW30" s="174"/>
      <c r="FX30" s="174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</row>
    <row r="31" spans="1:753" s="6" customFormat="1" ht="40.15" customHeight="1" x14ac:dyDescent="0.2">
      <c r="A31" s="490"/>
      <c r="B31" s="490"/>
      <c r="C31" s="490"/>
      <c r="D31" s="490"/>
      <c r="E31" s="490"/>
      <c r="F31" s="222"/>
      <c r="G31" s="176">
        <v>31</v>
      </c>
      <c r="H31" s="176"/>
      <c r="I31" s="176"/>
      <c r="J31" s="176">
        <v>35</v>
      </c>
      <c r="K31" s="223"/>
      <c r="L31" s="223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74"/>
      <c r="EM31" s="174"/>
      <c r="EN31" s="174"/>
      <c r="EO31" s="174"/>
      <c r="EP31" s="174"/>
      <c r="EQ31" s="174"/>
      <c r="ER31" s="174"/>
      <c r="ES31" s="174"/>
      <c r="ET31" s="174"/>
      <c r="EU31" s="174"/>
      <c r="EV31" s="174"/>
      <c r="EW31" s="174"/>
      <c r="EX31" s="174"/>
      <c r="EY31" s="174"/>
      <c r="EZ31" s="174"/>
      <c r="FA31" s="174"/>
      <c r="FB31" s="174"/>
      <c r="FC31" s="174"/>
      <c r="FD31" s="174"/>
      <c r="FE31" s="174"/>
      <c r="FF31" s="174"/>
      <c r="FG31" s="174"/>
      <c r="FH31" s="174"/>
      <c r="FI31" s="174"/>
      <c r="FJ31" s="174"/>
      <c r="FK31" s="174"/>
      <c r="FL31" s="174"/>
      <c r="FM31" s="174"/>
      <c r="FN31" s="174"/>
      <c r="FO31" s="174"/>
      <c r="FP31" s="174"/>
      <c r="FQ31" s="174"/>
      <c r="FR31" s="174"/>
      <c r="FS31" s="174"/>
      <c r="FT31" s="174"/>
      <c r="FU31" s="174"/>
      <c r="FV31" s="174"/>
      <c r="FW31" s="174"/>
      <c r="FX31" s="174"/>
    </row>
    <row r="38" spans="11:11" x14ac:dyDescent="0.25">
      <c r="K38" s="2"/>
    </row>
  </sheetData>
  <mergeCells count="13">
    <mergeCell ref="A31:E31"/>
    <mergeCell ref="A6:L6"/>
    <mergeCell ref="J4:L4"/>
    <mergeCell ref="A1:L1"/>
    <mergeCell ref="A2:L2"/>
    <mergeCell ref="A3:F3"/>
    <mergeCell ref="G3:L3"/>
    <mergeCell ref="A4:A5"/>
    <mergeCell ref="D4:D5"/>
    <mergeCell ref="E4:F5"/>
    <mergeCell ref="G4:I4"/>
    <mergeCell ref="C4:C5"/>
    <mergeCell ref="B4:B5"/>
  </mergeCells>
  <pageMargins left="0.7" right="0.7" top="0.75" bottom="0.75" header="0.3" footer="0.3"/>
  <pageSetup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B99"/>
  <sheetViews>
    <sheetView topLeftCell="A40" zoomScale="70" zoomScaleNormal="70" workbookViewId="0">
      <selection activeCell="A44" sqref="A44"/>
    </sheetView>
  </sheetViews>
  <sheetFormatPr defaultRowHeight="15" x14ac:dyDescent="0.2"/>
  <cols>
    <col min="1" max="1" width="39.75" style="242" customWidth="1"/>
    <col min="2" max="2" width="16" style="240" customWidth="1"/>
    <col min="3" max="3" width="16" hidden="1" customWidth="1"/>
    <col min="4" max="4" width="24.25" style="65" customWidth="1"/>
    <col min="5" max="5" width="25.875" style="65" customWidth="1"/>
    <col min="6" max="6" width="5.25" hidden="1" customWidth="1"/>
    <col min="7" max="7" width="7.625" customWidth="1"/>
    <col min="8" max="8" width="8.5" customWidth="1"/>
    <col min="9" max="9" width="6.625" customWidth="1"/>
    <col min="10" max="10" width="7.25" customWidth="1"/>
    <col min="11" max="11" width="6.625" customWidth="1"/>
    <col min="12" max="12" width="7.125" customWidth="1"/>
    <col min="13" max="13" width="6.875" customWidth="1"/>
    <col min="14" max="15" width="6.125" customWidth="1"/>
    <col min="16" max="16" width="6.25" customWidth="1"/>
    <col min="17" max="17" width="5.75" customWidth="1"/>
    <col min="18" max="18" width="6.875" customWidth="1"/>
    <col min="19" max="20" width="10.25" customWidth="1"/>
    <col min="21" max="21" width="8.25" style="9" customWidth="1"/>
    <col min="22" max="782" width="9" style="1"/>
  </cols>
  <sheetData>
    <row r="1" spans="1:782" s="7" customFormat="1" ht="39" customHeight="1" x14ac:dyDescent="0.2">
      <c r="A1" s="372" t="s">
        <v>188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</row>
    <row r="2" spans="1:782" s="19" customFormat="1" ht="39" customHeight="1" x14ac:dyDescent="0.2">
      <c r="A2" s="385" t="s">
        <v>190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7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</row>
    <row r="3" spans="1:782" s="7" customFormat="1" ht="39" customHeight="1" thickBot="1" x14ac:dyDescent="0.25">
      <c r="A3" s="339" t="s">
        <v>0</v>
      </c>
      <c r="B3" s="339"/>
      <c r="C3" s="339"/>
      <c r="D3" s="340"/>
      <c r="E3" s="340"/>
      <c r="F3" s="340"/>
      <c r="G3" s="382" t="s">
        <v>1</v>
      </c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4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</row>
    <row r="4" spans="1:782" s="7" customFormat="1" ht="39" customHeight="1" thickBot="1" x14ac:dyDescent="0.25">
      <c r="A4" s="346" t="s">
        <v>2</v>
      </c>
      <c r="B4" s="344" t="s">
        <v>136</v>
      </c>
      <c r="C4" s="344" t="s">
        <v>13</v>
      </c>
      <c r="D4" s="345" t="s">
        <v>135</v>
      </c>
      <c r="E4" s="344" t="s">
        <v>3</v>
      </c>
      <c r="F4" s="378"/>
      <c r="G4" s="379" t="s">
        <v>8</v>
      </c>
      <c r="H4" s="380"/>
      <c r="I4" s="380"/>
      <c r="J4" s="381" t="s">
        <v>9</v>
      </c>
      <c r="K4" s="380"/>
      <c r="L4" s="380"/>
      <c r="M4" s="381" t="s">
        <v>10</v>
      </c>
      <c r="N4" s="380"/>
      <c r="O4" s="380"/>
      <c r="P4" s="381" t="s">
        <v>11</v>
      </c>
      <c r="Q4" s="381"/>
      <c r="R4" s="381"/>
      <c r="S4" s="381"/>
      <c r="T4" s="375" t="s">
        <v>28</v>
      </c>
      <c r="U4" s="376"/>
      <c r="V4" s="377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</row>
    <row r="5" spans="1:782" s="7" customFormat="1" ht="39" customHeight="1" x14ac:dyDescent="0.2">
      <c r="A5" s="347"/>
      <c r="B5" s="344"/>
      <c r="C5" s="344"/>
      <c r="D5" s="342"/>
      <c r="E5" s="342"/>
      <c r="F5" s="342"/>
      <c r="G5" s="32" t="s">
        <v>4</v>
      </c>
      <c r="H5" s="17" t="s">
        <v>5</v>
      </c>
      <c r="I5" s="17" t="s">
        <v>6</v>
      </c>
      <c r="J5" s="32" t="s">
        <v>4</v>
      </c>
      <c r="K5" s="17" t="s">
        <v>5</v>
      </c>
      <c r="L5" s="17" t="s">
        <v>6</v>
      </c>
      <c r="M5" s="32" t="s">
        <v>4</v>
      </c>
      <c r="N5" s="17" t="s">
        <v>5</v>
      </c>
      <c r="O5" s="17" t="s">
        <v>6</v>
      </c>
      <c r="P5" s="388" t="s">
        <v>4</v>
      </c>
      <c r="Q5" s="388"/>
      <c r="R5" s="17" t="s">
        <v>25</v>
      </c>
      <c r="S5" s="18" t="s">
        <v>26</v>
      </c>
      <c r="T5" s="18" t="s">
        <v>27</v>
      </c>
      <c r="U5" s="18" t="s">
        <v>24</v>
      </c>
      <c r="V5" s="58" t="s">
        <v>23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</row>
    <row r="6" spans="1:782" s="30" customFormat="1" ht="39" customHeight="1" x14ac:dyDescent="0.2">
      <c r="A6" s="405" t="s">
        <v>181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7"/>
      <c r="P6" s="408"/>
      <c r="Q6" s="409"/>
      <c r="R6" s="409"/>
      <c r="S6" s="410"/>
      <c r="T6" s="31"/>
      <c r="U6" s="31"/>
      <c r="V6" s="31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  <c r="JM6" s="29"/>
      <c r="JN6" s="29"/>
      <c r="JO6" s="29"/>
      <c r="JP6" s="29"/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29"/>
      <c r="KC6" s="29"/>
      <c r="KD6" s="29"/>
      <c r="KE6" s="29"/>
      <c r="KF6" s="29"/>
      <c r="KG6" s="29"/>
      <c r="KH6" s="29"/>
      <c r="KI6" s="29"/>
      <c r="KJ6" s="29"/>
      <c r="KK6" s="29"/>
      <c r="KL6" s="29"/>
      <c r="KM6" s="29"/>
      <c r="KN6" s="29"/>
      <c r="KO6" s="29"/>
      <c r="KP6" s="29"/>
      <c r="KQ6" s="29"/>
      <c r="KR6" s="29"/>
      <c r="KS6" s="29"/>
      <c r="KT6" s="29"/>
      <c r="KU6" s="29"/>
      <c r="KV6" s="29"/>
      <c r="KW6" s="29"/>
      <c r="KX6" s="29"/>
      <c r="KY6" s="29"/>
      <c r="KZ6" s="29"/>
      <c r="LA6" s="29"/>
      <c r="LB6" s="29"/>
      <c r="LC6" s="29"/>
      <c r="LD6" s="29"/>
      <c r="LE6" s="29"/>
      <c r="LF6" s="29"/>
      <c r="LG6" s="29"/>
      <c r="LH6" s="29"/>
      <c r="LI6" s="29"/>
      <c r="LJ6" s="29"/>
      <c r="LK6" s="29"/>
      <c r="LL6" s="29"/>
      <c r="LM6" s="29"/>
      <c r="LN6" s="29"/>
      <c r="LO6" s="29"/>
      <c r="LP6" s="29"/>
      <c r="LQ6" s="29"/>
      <c r="LR6" s="29"/>
      <c r="LS6" s="29"/>
      <c r="LT6" s="29"/>
      <c r="LU6" s="29"/>
      <c r="LV6" s="29"/>
      <c r="LW6" s="29"/>
      <c r="LX6" s="29"/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29"/>
      <c r="MJ6" s="29"/>
      <c r="MK6" s="29"/>
      <c r="ML6" s="29"/>
      <c r="MM6" s="29"/>
      <c r="MN6" s="29"/>
      <c r="MO6" s="29"/>
      <c r="MP6" s="29"/>
      <c r="MQ6" s="29"/>
      <c r="MR6" s="29"/>
      <c r="MS6" s="29"/>
      <c r="MT6" s="29"/>
      <c r="MU6" s="29"/>
      <c r="MV6" s="29"/>
      <c r="MW6" s="29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29"/>
      <c r="NM6" s="29"/>
      <c r="NN6" s="29"/>
      <c r="NO6" s="29"/>
      <c r="NP6" s="29"/>
      <c r="NQ6" s="29"/>
      <c r="NR6" s="29"/>
      <c r="NS6" s="29"/>
      <c r="NT6" s="29"/>
      <c r="NU6" s="29"/>
      <c r="NV6" s="29"/>
      <c r="NW6" s="29"/>
      <c r="NX6" s="29"/>
      <c r="NY6" s="29"/>
      <c r="NZ6" s="29"/>
      <c r="OA6" s="29"/>
      <c r="OB6" s="29"/>
      <c r="OC6" s="29"/>
      <c r="OD6" s="29"/>
      <c r="OE6" s="29"/>
      <c r="OF6" s="29"/>
      <c r="OG6" s="29"/>
      <c r="OH6" s="29"/>
      <c r="OI6" s="29"/>
      <c r="OJ6" s="29"/>
      <c r="OK6" s="29"/>
      <c r="OL6" s="29"/>
      <c r="OM6" s="29"/>
      <c r="ON6" s="29"/>
      <c r="OO6" s="29"/>
      <c r="OP6" s="29"/>
      <c r="OQ6" s="29"/>
      <c r="OR6" s="29"/>
      <c r="OS6" s="29"/>
      <c r="OT6" s="29"/>
      <c r="OU6" s="29"/>
      <c r="OV6" s="29"/>
      <c r="OW6" s="29"/>
      <c r="OX6" s="29"/>
      <c r="OY6" s="29"/>
      <c r="OZ6" s="29"/>
      <c r="PA6" s="29"/>
      <c r="PB6" s="29"/>
      <c r="PC6" s="29"/>
      <c r="PD6" s="29"/>
      <c r="PE6" s="29"/>
      <c r="PF6" s="29"/>
      <c r="PG6" s="29"/>
      <c r="PH6" s="29"/>
      <c r="PI6" s="29"/>
      <c r="PJ6" s="29"/>
      <c r="PK6" s="29"/>
      <c r="PL6" s="29"/>
      <c r="PM6" s="29"/>
      <c r="PN6" s="29"/>
      <c r="PO6" s="29"/>
      <c r="PP6" s="29"/>
      <c r="PQ6" s="29"/>
      <c r="PR6" s="29"/>
      <c r="PS6" s="29"/>
      <c r="PT6" s="29"/>
      <c r="PU6" s="29"/>
      <c r="PV6" s="29"/>
      <c r="PW6" s="29"/>
      <c r="PX6" s="29"/>
      <c r="PY6" s="29"/>
      <c r="PZ6" s="29"/>
      <c r="QA6" s="29"/>
      <c r="QB6" s="29"/>
      <c r="QC6" s="29"/>
      <c r="QD6" s="29"/>
      <c r="QE6" s="29"/>
      <c r="QF6" s="29"/>
      <c r="QG6" s="29"/>
      <c r="QH6" s="29"/>
      <c r="QI6" s="29"/>
      <c r="QJ6" s="29"/>
      <c r="QK6" s="29"/>
      <c r="QL6" s="29"/>
      <c r="QM6" s="29"/>
      <c r="QN6" s="29"/>
      <c r="QO6" s="29"/>
      <c r="QP6" s="29"/>
      <c r="QQ6" s="29"/>
      <c r="QR6" s="29"/>
      <c r="QS6" s="29"/>
      <c r="QT6" s="29"/>
      <c r="QU6" s="29"/>
      <c r="QV6" s="29"/>
      <c r="QW6" s="29"/>
      <c r="QX6" s="29"/>
      <c r="QY6" s="29"/>
      <c r="QZ6" s="29"/>
      <c r="RA6" s="29"/>
      <c r="RB6" s="29"/>
      <c r="RC6" s="29"/>
      <c r="RD6" s="29"/>
      <c r="RE6" s="29"/>
      <c r="RF6" s="29"/>
      <c r="RG6" s="29"/>
      <c r="RH6" s="29"/>
      <c r="RI6" s="29"/>
      <c r="RJ6" s="29"/>
      <c r="RK6" s="29"/>
      <c r="RL6" s="29"/>
      <c r="RM6" s="29"/>
      <c r="RN6" s="29"/>
      <c r="RO6" s="29"/>
      <c r="RP6" s="29"/>
      <c r="RQ6" s="29"/>
      <c r="RR6" s="29"/>
      <c r="RS6" s="29"/>
      <c r="RT6" s="29"/>
      <c r="RU6" s="29"/>
      <c r="RV6" s="29"/>
      <c r="RW6" s="29"/>
      <c r="RX6" s="29"/>
      <c r="RY6" s="29"/>
      <c r="RZ6" s="29"/>
      <c r="SA6" s="29"/>
      <c r="SB6" s="29"/>
      <c r="SC6" s="29"/>
      <c r="SD6" s="29"/>
      <c r="SE6" s="29"/>
      <c r="SF6" s="29"/>
      <c r="SG6" s="29"/>
      <c r="SH6" s="29"/>
      <c r="SI6" s="29"/>
      <c r="SJ6" s="29"/>
      <c r="SK6" s="29"/>
      <c r="SL6" s="29"/>
      <c r="SM6" s="29"/>
      <c r="SN6" s="29"/>
      <c r="SO6" s="29"/>
      <c r="SP6" s="29"/>
      <c r="SQ6" s="29"/>
      <c r="SR6" s="29"/>
      <c r="SS6" s="29"/>
      <c r="ST6" s="29"/>
      <c r="SU6" s="29"/>
      <c r="SV6" s="29"/>
      <c r="SW6" s="29"/>
      <c r="SX6" s="29"/>
      <c r="SY6" s="29"/>
      <c r="SZ6" s="29"/>
      <c r="TA6" s="29"/>
      <c r="TB6" s="29"/>
      <c r="TC6" s="29"/>
      <c r="TD6" s="29"/>
      <c r="TE6" s="29"/>
      <c r="TF6" s="29"/>
      <c r="TG6" s="29"/>
      <c r="TH6" s="29"/>
      <c r="TI6" s="29"/>
      <c r="TJ6" s="29"/>
      <c r="TK6" s="29"/>
      <c r="TL6" s="29"/>
      <c r="TM6" s="29"/>
      <c r="TN6" s="29"/>
      <c r="TO6" s="29"/>
      <c r="TP6" s="29"/>
      <c r="TQ6" s="29"/>
      <c r="TR6" s="29"/>
      <c r="TS6" s="29"/>
      <c r="TT6" s="29"/>
      <c r="TU6" s="29"/>
      <c r="TV6" s="29"/>
      <c r="TW6" s="29"/>
      <c r="TX6" s="29"/>
      <c r="TY6" s="29"/>
      <c r="TZ6" s="29"/>
      <c r="UA6" s="29"/>
      <c r="UB6" s="29"/>
      <c r="UC6" s="29"/>
      <c r="UD6" s="29"/>
      <c r="UE6" s="29"/>
      <c r="UF6" s="29"/>
      <c r="UG6" s="29"/>
      <c r="UH6" s="29"/>
      <c r="UI6" s="29"/>
      <c r="UJ6" s="29"/>
      <c r="UK6" s="29"/>
      <c r="UL6" s="29"/>
      <c r="UM6" s="29"/>
      <c r="UN6" s="29"/>
      <c r="UO6" s="29"/>
      <c r="UP6" s="29"/>
      <c r="UQ6" s="29"/>
      <c r="UR6" s="29"/>
      <c r="US6" s="29"/>
      <c r="UT6" s="29"/>
      <c r="UU6" s="29"/>
      <c r="UV6" s="29"/>
      <c r="UW6" s="29"/>
      <c r="UX6" s="29"/>
      <c r="UY6" s="29"/>
      <c r="UZ6" s="29"/>
      <c r="VA6" s="29"/>
      <c r="VB6" s="29"/>
      <c r="VC6" s="29"/>
      <c r="VD6" s="29"/>
      <c r="VE6" s="29"/>
      <c r="VF6" s="29"/>
      <c r="VG6" s="29"/>
      <c r="VH6" s="29"/>
      <c r="VI6" s="29"/>
      <c r="VJ6" s="29"/>
      <c r="VK6" s="29"/>
      <c r="VL6" s="29"/>
      <c r="VM6" s="29"/>
      <c r="VN6" s="29"/>
      <c r="VO6" s="29"/>
      <c r="VP6" s="29"/>
      <c r="VQ6" s="29"/>
      <c r="VR6" s="29"/>
      <c r="VS6" s="29"/>
      <c r="VT6" s="29"/>
      <c r="VU6" s="29"/>
      <c r="VV6" s="29"/>
      <c r="VW6" s="29"/>
      <c r="VX6" s="29"/>
      <c r="VY6" s="29"/>
      <c r="VZ6" s="29"/>
      <c r="WA6" s="29"/>
      <c r="WB6" s="29"/>
      <c r="WC6" s="29"/>
      <c r="WD6" s="29"/>
      <c r="WE6" s="29"/>
      <c r="WF6" s="29"/>
      <c r="WG6" s="29"/>
      <c r="WH6" s="29"/>
      <c r="WI6" s="29"/>
      <c r="WJ6" s="29"/>
      <c r="WK6" s="29"/>
      <c r="WL6" s="29"/>
      <c r="WM6" s="29"/>
      <c r="WN6" s="29"/>
      <c r="WO6" s="29"/>
      <c r="WP6" s="29"/>
      <c r="WQ6" s="29"/>
      <c r="WR6" s="29"/>
      <c r="WS6" s="29"/>
      <c r="WT6" s="29"/>
      <c r="WU6" s="29"/>
      <c r="WV6" s="29"/>
      <c r="WW6" s="29"/>
      <c r="WX6" s="29"/>
      <c r="WY6" s="29"/>
      <c r="WZ6" s="29"/>
      <c r="XA6" s="29"/>
      <c r="XB6" s="29"/>
      <c r="XC6" s="29"/>
      <c r="XD6" s="29"/>
      <c r="XE6" s="29"/>
      <c r="XF6" s="29"/>
      <c r="XG6" s="29"/>
      <c r="XH6" s="29"/>
      <c r="XI6" s="29"/>
      <c r="XJ6" s="29"/>
      <c r="XK6" s="29"/>
      <c r="XL6" s="29"/>
      <c r="XM6" s="29"/>
      <c r="XN6" s="29"/>
      <c r="XO6" s="29"/>
      <c r="XP6" s="29"/>
      <c r="XQ6" s="29"/>
      <c r="XR6" s="29"/>
      <c r="XS6" s="29"/>
      <c r="XT6" s="29"/>
      <c r="XU6" s="29"/>
      <c r="XV6" s="29"/>
      <c r="XW6" s="29"/>
      <c r="XX6" s="29"/>
      <c r="XY6" s="29"/>
      <c r="XZ6" s="29"/>
      <c r="YA6" s="29"/>
      <c r="YB6" s="29"/>
      <c r="YC6" s="29"/>
      <c r="YD6" s="29"/>
      <c r="YE6" s="29"/>
      <c r="YF6" s="29"/>
      <c r="YG6" s="29"/>
      <c r="YH6" s="29"/>
      <c r="YI6" s="29"/>
      <c r="YJ6" s="29"/>
      <c r="YK6" s="29"/>
      <c r="YL6" s="29"/>
      <c r="YM6" s="29"/>
      <c r="YN6" s="29"/>
      <c r="YO6" s="29"/>
      <c r="YP6" s="29"/>
      <c r="YQ6" s="29"/>
      <c r="YR6" s="29"/>
      <c r="YS6" s="29"/>
      <c r="YT6" s="29"/>
      <c r="YU6" s="29"/>
      <c r="YV6" s="29"/>
      <c r="YW6" s="29"/>
      <c r="YX6" s="29"/>
      <c r="YY6" s="29"/>
      <c r="YZ6" s="29"/>
      <c r="ZA6" s="29"/>
      <c r="ZB6" s="29"/>
      <c r="ZC6" s="29"/>
      <c r="ZD6" s="29"/>
      <c r="ZE6" s="29"/>
      <c r="ZF6" s="29"/>
      <c r="ZG6" s="29"/>
      <c r="ZH6" s="29"/>
      <c r="ZI6" s="29"/>
      <c r="ZJ6" s="29"/>
      <c r="ZK6" s="29"/>
      <c r="ZL6" s="29"/>
      <c r="ZM6" s="29"/>
      <c r="ZN6" s="29"/>
      <c r="ZO6" s="29"/>
      <c r="ZP6" s="29"/>
      <c r="ZQ6" s="29"/>
      <c r="ZR6" s="29"/>
      <c r="ZS6" s="29"/>
      <c r="ZT6" s="29"/>
      <c r="ZU6" s="29"/>
      <c r="ZV6" s="29"/>
      <c r="ZW6" s="29"/>
      <c r="ZX6" s="29"/>
      <c r="ZY6" s="29"/>
      <c r="ZZ6" s="29"/>
      <c r="AAA6" s="29"/>
      <c r="AAB6" s="29"/>
      <c r="AAC6" s="29"/>
      <c r="AAD6" s="29"/>
      <c r="AAE6" s="29"/>
      <c r="AAF6" s="29"/>
      <c r="AAG6" s="29"/>
      <c r="AAH6" s="29"/>
      <c r="AAI6" s="29"/>
      <c r="AAJ6" s="29"/>
      <c r="AAK6" s="29"/>
      <c r="AAL6" s="29"/>
      <c r="AAM6" s="29"/>
      <c r="AAN6" s="29"/>
      <c r="AAO6" s="29"/>
      <c r="AAP6" s="29"/>
      <c r="AAQ6" s="29"/>
      <c r="AAR6" s="29"/>
      <c r="AAS6" s="29"/>
      <c r="AAT6" s="29"/>
      <c r="AAU6" s="29"/>
      <c r="AAV6" s="29"/>
      <c r="AAW6" s="29"/>
      <c r="AAX6" s="29"/>
      <c r="AAY6" s="29"/>
      <c r="AAZ6" s="29"/>
      <c r="ABA6" s="29"/>
      <c r="ABB6" s="29"/>
      <c r="ABC6" s="29"/>
      <c r="ABD6" s="29"/>
      <c r="ABE6" s="29"/>
      <c r="ABF6" s="29"/>
      <c r="ABG6" s="29"/>
      <c r="ABH6" s="29"/>
      <c r="ABI6" s="29"/>
      <c r="ABJ6" s="29"/>
      <c r="ABK6" s="29"/>
      <c r="ABL6" s="29"/>
      <c r="ABM6" s="29"/>
      <c r="ABN6" s="29"/>
      <c r="ABO6" s="29"/>
      <c r="ABP6" s="29"/>
      <c r="ABQ6" s="29"/>
      <c r="ABR6" s="29"/>
      <c r="ABS6" s="29"/>
      <c r="ABT6" s="29"/>
      <c r="ABU6" s="29"/>
      <c r="ABV6" s="29"/>
      <c r="ABW6" s="29"/>
      <c r="ABX6" s="29"/>
      <c r="ABY6" s="29"/>
      <c r="ABZ6" s="29"/>
      <c r="ACA6" s="29"/>
      <c r="ACB6" s="29"/>
      <c r="ACC6" s="29"/>
      <c r="ACD6" s="29"/>
      <c r="ACE6" s="29"/>
      <c r="ACF6" s="29"/>
      <c r="ACG6" s="29"/>
      <c r="ACH6" s="29"/>
      <c r="ACI6" s="29"/>
      <c r="ACJ6" s="29"/>
      <c r="ACK6" s="29"/>
      <c r="ACL6" s="29"/>
      <c r="ACM6" s="29"/>
      <c r="ACN6" s="29"/>
      <c r="ACO6" s="29"/>
      <c r="ACP6" s="29"/>
      <c r="ACQ6" s="29"/>
      <c r="ACR6" s="29"/>
      <c r="ACS6" s="29"/>
      <c r="ACT6" s="29"/>
      <c r="ACU6" s="29"/>
      <c r="ACV6" s="29"/>
      <c r="ACW6" s="29"/>
      <c r="ACX6" s="29"/>
      <c r="ACY6" s="29"/>
      <c r="ACZ6" s="29"/>
      <c r="ADA6" s="29"/>
      <c r="ADB6" s="29"/>
    </row>
    <row r="7" spans="1:782" s="7" customFormat="1" ht="39" customHeight="1" x14ac:dyDescent="0.2">
      <c r="A7" s="268" t="s">
        <v>20</v>
      </c>
      <c r="B7" s="137" t="s">
        <v>12</v>
      </c>
      <c r="C7" s="16"/>
      <c r="D7" s="269" t="s">
        <v>49</v>
      </c>
      <c r="E7" s="130" t="s">
        <v>45</v>
      </c>
      <c r="F7" s="60"/>
      <c r="G7" s="203">
        <v>10</v>
      </c>
      <c r="H7" s="199">
        <v>30</v>
      </c>
      <c r="I7" s="199">
        <v>220</v>
      </c>
      <c r="J7" s="23"/>
      <c r="K7" s="199"/>
      <c r="L7" s="199"/>
      <c r="M7" s="23"/>
      <c r="N7" s="199"/>
      <c r="O7" s="199"/>
      <c r="P7" s="351" t="s">
        <v>211</v>
      </c>
      <c r="Q7" s="393"/>
      <c r="R7" s="5"/>
      <c r="S7" s="5"/>
      <c r="T7" s="389">
        <f>SUM(H7,K8,N9,R10)</f>
        <v>150</v>
      </c>
      <c r="U7" s="389">
        <f>SUM(I7,L8,O9,S10)</f>
        <v>1100</v>
      </c>
      <c r="V7" s="391">
        <f>SUM(G7,J8,M9,Q10)</f>
        <v>50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</row>
    <row r="8" spans="1:782" s="7" customFormat="1" ht="39" customHeight="1" x14ac:dyDescent="0.2">
      <c r="A8" s="92" t="s">
        <v>17</v>
      </c>
      <c r="B8" s="137" t="s">
        <v>12</v>
      </c>
      <c r="C8" s="15"/>
      <c r="D8" s="269" t="s">
        <v>49</v>
      </c>
      <c r="E8" s="418" t="s">
        <v>20</v>
      </c>
      <c r="F8" s="419"/>
      <c r="G8" s="23"/>
      <c r="H8" s="5"/>
      <c r="I8" s="5"/>
      <c r="J8" s="203">
        <v>10</v>
      </c>
      <c r="K8" s="199">
        <v>30</v>
      </c>
      <c r="L8" s="199">
        <v>220</v>
      </c>
      <c r="M8" s="23"/>
      <c r="N8" s="199"/>
      <c r="O8" s="199"/>
      <c r="P8" s="352"/>
      <c r="Q8" s="394"/>
      <c r="R8" s="5"/>
      <c r="S8" s="5"/>
      <c r="T8" s="396"/>
      <c r="U8" s="396"/>
      <c r="V8" s="397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</row>
    <row r="9" spans="1:782" s="7" customFormat="1" ht="39" customHeight="1" x14ac:dyDescent="0.2">
      <c r="A9" s="92" t="s">
        <v>18</v>
      </c>
      <c r="B9" s="137" t="s">
        <v>12</v>
      </c>
      <c r="C9" s="15"/>
      <c r="D9" s="269" t="s">
        <v>49</v>
      </c>
      <c r="E9" s="266" t="s">
        <v>21</v>
      </c>
      <c r="F9" s="59"/>
      <c r="G9" s="23"/>
      <c r="H9" s="5"/>
      <c r="I9" s="5"/>
      <c r="J9" s="23"/>
      <c r="K9" s="199"/>
      <c r="L9" s="199"/>
      <c r="M9" s="203">
        <v>15</v>
      </c>
      <c r="N9" s="199">
        <v>45</v>
      </c>
      <c r="O9" s="199">
        <v>330</v>
      </c>
      <c r="P9" s="352"/>
      <c r="Q9" s="395"/>
      <c r="R9" s="5"/>
      <c r="S9" s="5"/>
      <c r="T9" s="396"/>
      <c r="U9" s="396"/>
      <c r="V9" s="397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</row>
    <row r="10" spans="1:782" s="7" customFormat="1" ht="39" customHeight="1" x14ac:dyDescent="0.2">
      <c r="A10" s="92" t="s">
        <v>19</v>
      </c>
      <c r="B10" s="137" t="s">
        <v>12</v>
      </c>
      <c r="C10" s="15"/>
      <c r="D10" s="269" t="s">
        <v>49</v>
      </c>
      <c r="E10" s="266" t="s">
        <v>22</v>
      </c>
      <c r="F10" s="59"/>
      <c r="G10" s="23"/>
      <c r="H10" s="5"/>
      <c r="I10" s="5"/>
      <c r="J10" s="23"/>
      <c r="K10" s="199"/>
      <c r="L10" s="199"/>
      <c r="M10" s="23"/>
      <c r="N10" s="199"/>
      <c r="O10" s="199"/>
      <c r="P10" s="352"/>
      <c r="Q10" s="203">
        <v>15</v>
      </c>
      <c r="R10" s="5">
        <v>45</v>
      </c>
      <c r="S10" s="5">
        <v>330</v>
      </c>
      <c r="T10" s="390"/>
      <c r="U10" s="390"/>
      <c r="V10" s="392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</row>
    <row r="11" spans="1:782" s="13" customFormat="1" ht="39" customHeight="1" x14ac:dyDescent="0.2">
      <c r="A11" s="92" t="s">
        <v>107</v>
      </c>
      <c r="B11" s="139" t="s">
        <v>121</v>
      </c>
      <c r="C11" s="15"/>
      <c r="D11" s="315" t="s">
        <v>214</v>
      </c>
      <c r="E11" s="266" t="s">
        <v>45</v>
      </c>
      <c r="F11" s="59"/>
      <c r="G11" s="203">
        <v>5</v>
      </c>
      <c r="H11" s="5">
        <v>30</v>
      </c>
      <c r="I11" s="5">
        <v>95</v>
      </c>
      <c r="J11" s="23"/>
      <c r="K11" s="199"/>
      <c r="L11" s="199"/>
      <c r="M11" s="23"/>
      <c r="N11" s="199"/>
      <c r="O11" s="199"/>
      <c r="P11" s="352"/>
      <c r="Q11" s="393"/>
      <c r="R11" s="5"/>
      <c r="S11" s="5"/>
      <c r="T11" s="389">
        <f>SUM(H11,K12,N13,R14)</f>
        <v>120</v>
      </c>
      <c r="U11" s="389">
        <f>SUM(I11,L12,O13,S14)</f>
        <v>380</v>
      </c>
      <c r="V11" s="391">
        <f>SUM(G11,J12,M13,Q14)</f>
        <v>20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</row>
    <row r="12" spans="1:782" s="13" customFormat="1" ht="39" customHeight="1" x14ac:dyDescent="0.2">
      <c r="A12" s="92" t="s">
        <v>108</v>
      </c>
      <c r="B12" s="139" t="s">
        <v>121</v>
      </c>
      <c r="C12" s="15"/>
      <c r="D12" s="315" t="s">
        <v>214</v>
      </c>
      <c r="E12" s="266" t="s">
        <v>134</v>
      </c>
      <c r="F12" s="59"/>
      <c r="G12" s="23"/>
      <c r="H12" s="5"/>
      <c r="I12" s="5"/>
      <c r="J12" s="203">
        <v>5</v>
      </c>
      <c r="K12" s="199">
        <v>30</v>
      </c>
      <c r="L12" s="199">
        <v>95</v>
      </c>
      <c r="M12" s="23"/>
      <c r="N12" s="199"/>
      <c r="O12" s="199"/>
      <c r="P12" s="352"/>
      <c r="Q12" s="394"/>
      <c r="R12" s="5"/>
      <c r="S12" s="5"/>
      <c r="T12" s="396"/>
      <c r="U12" s="396"/>
      <c r="V12" s="397"/>
      <c r="W12" s="4"/>
      <c r="X12" s="4"/>
      <c r="Y12" s="4"/>
      <c r="Z12" s="28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</row>
    <row r="13" spans="1:782" s="13" customFormat="1" ht="39" customHeight="1" x14ac:dyDescent="0.2">
      <c r="A13" s="92" t="s">
        <v>109</v>
      </c>
      <c r="B13" s="139" t="s">
        <v>121</v>
      </c>
      <c r="C13" s="15"/>
      <c r="D13" s="315" t="s">
        <v>214</v>
      </c>
      <c r="E13" s="266" t="s">
        <v>108</v>
      </c>
      <c r="F13" s="59"/>
      <c r="G13" s="23"/>
      <c r="H13" s="5"/>
      <c r="I13" s="5"/>
      <c r="J13" s="23"/>
      <c r="K13" s="199"/>
      <c r="L13" s="199"/>
      <c r="M13" s="203">
        <v>5</v>
      </c>
      <c r="N13" s="199">
        <v>30</v>
      </c>
      <c r="O13" s="199">
        <v>95</v>
      </c>
      <c r="P13" s="352"/>
      <c r="Q13" s="395"/>
      <c r="R13" s="5"/>
      <c r="S13" s="5"/>
      <c r="T13" s="396"/>
      <c r="U13" s="396"/>
      <c r="V13" s="397"/>
      <c r="W13" s="4"/>
      <c r="X13" s="4"/>
      <c r="Y13" s="4"/>
      <c r="Z13" s="2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</row>
    <row r="14" spans="1:782" s="13" customFormat="1" ht="39" customHeight="1" x14ac:dyDescent="0.2">
      <c r="A14" s="92" t="s">
        <v>110</v>
      </c>
      <c r="B14" s="139" t="s">
        <v>121</v>
      </c>
      <c r="C14" s="15"/>
      <c r="D14" s="315" t="s">
        <v>214</v>
      </c>
      <c r="E14" s="266" t="s">
        <v>109</v>
      </c>
      <c r="F14" s="59"/>
      <c r="G14" s="23"/>
      <c r="H14" s="5"/>
      <c r="I14" s="5"/>
      <c r="J14" s="23"/>
      <c r="K14" s="199"/>
      <c r="L14" s="199"/>
      <c r="M14" s="23"/>
      <c r="N14" s="199"/>
      <c r="O14" s="199"/>
      <c r="P14" s="352"/>
      <c r="Q14" s="203">
        <v>5</v>
      </c>
      <c r="R14" s="5">
        <v>30</v>
      </c>
      <c r="S14" s="5">
        <v>95</v>
      </c>
      <c r="T14" s="390"/>
      <c r="U14" s="390"/>
      <c r="V14" s="392"/>
      <c r="W14" s="4"/>
      <c r="X14" s="4"/>
      <c r="Y14" s="4"/>
      <c r="Z14" s="28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</row>
    <row r="15" spans="1:782" s="13" customFormat="1" ht="39" customHeight="1" x14ac:dyDescent="0.2">
      <c r="A15" s="92" t="s">
        <v>39</v>
      </c>
      <c r="B15" s="137" t="s">
        <v>12</v>
      </c>
      <c r="C15" s="15"/>
      <c r="D15" s="315" t="s">
        <v>50</v>
      </c>
      <c r="E15" s="266" t="s">
        <v>45</v>
      </c>
      <c r="F15" s="59"/>
      <c r="G15" s="23"/>
      <c r="H15" s="5"/>
      <c r="I15" s="5"/>
      <c r="J15" s="23"/>
      <c r="K15" s="199"/>
      <c r="L15" s="199"/>
      <c r="M15" s="23"/>
      <c r="N15" s="199"/>
      <c r="O15" s="199"/>
      <c r="P15" s="353"/>
      <c r="Q15" s="203">
        <v>4</v>
      </c>
      <c r="R15" s="5">
        <v>0</v>
      </c>
      <c r="S15" s="5">
        <v>100</v>
      </c>
      <c r="T15" s="5">
        <v>0</v>
      </c>
      <c r="U15" s="5">
        <v>100</v>
      </c>
      <c r="V15" s="197">
        <v>4</v>
      </c>
      <c r="W15" s="4"/>
      <c r="X15" s="4"/>
      <c r="Y15" s="4"/>
      <c r="Z15" s="28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</row>
    <row r="16" spans="1:782" s="13" customFormat="1" ht="39" customHeight="1" x14ac:dyDescent="0.2">
      <c r="A16" s="92" t="s">
        <v>40</v>
      </c>
      <c r="B16" s="139" t="s">
        <v>121</v>
      </c>
      <c r="C16" s="15"/>
      <c r="D16" s="315" t="s">
        <v>50</v>
      </c>
      <c r="E16" s="266" t="s">
        <v>45</v>
      </c>
      <c r="F16" s="59"/>
      <c r="G16" s="23"/>
      <c r="H16" s="5"/>
      <c r="I16" s="5"/>
      <c r="J16" s="23"/>
      <c r="K16" s="199"/>
      <c r="L16" s="199"/>
      <c r="M16" s="203">
        <v>2</v>
      </c>
      <c r="N16" s="199">
        <v>30</v>
      </c>
      <c r="O16" s="199">
        <v>20</v>
      </c>
      <c r="P16" s="23"/>
      <c r="Q16" s="199"/>
      <c r="R16" s="199"/>
      <c r="S16" s="199"/>
      <c r="T16" s="5">
        <v>30</v>
      </c>
      <c r="U16" s="5">
        <v>20</v>
      </c>
      <c r="V16" s="197">
        <v>2</v>
      </c>
      <c r="W16" s="4"/>
      <c r="X16" s="4"/>
      <c r="Y16" s="4"/>
      <c r="Z16" s="56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</row>
    <row r="17" spans="1:782" s="44" customFormat="1" ht="39" customHeight="1" x14ac:dyDescent="0.2">
      <c r="A17" s="92" t="s">
        <v>111</v>
      </c>
      <c r="B17" s="139" t="s">
        <v>121</v>
      </c>
      <c r="C17" s="45"/>
      <c r="D17" s="315" t="s">
        <v>49</v>
      </c>
      <c r="E17" s="266" t="s">
        <v>45</v>
      </c>
      <c r="F17" s="59"/>
      <c r="G17" s="203">
        <v>5</v>
      </c>
      <c r="H17" s="5">
        <v>15</v>
      </c>
      <c r="I17" s="5">
        <v>110</v>
      </c>
      <c r="J17" s="23"/>
      <c r="K17" s="199"/>
      <c r="L17" s="199"/>
      <c r="M17" s="23"/>
      <c r="N17" s="199"/>
      <c r="O17" s="199"/>
      <c r="P17" s="23"/>
      <c r="Q17" s="199"/>
      <c r="R17" s="199"/>
      <c r="S17" s="199"/>
      <c r="T17" s="389">
        <f>SUM(H17,K18)</f>
        <v>30</v>
      </c>
      <c r="U17" s="389">
        <f>SUM(I17,L18)</f>
        <v>220</v>
      </c>
      <c r="V17" s="391">
        <f>SUM(G17,J18)</f>
        <v>10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</row>
    <row r="18" spans="1:782" s="44" customFormat="1" ht="39" customHeight="1" x14ac:dyDescent="0.2">
      <c r="A18" s="92" t="s">
        <v>112</v>
      </c>
      <c r="B18" s="139" t="s">
        <v>121</v>
      </c>
      <c r="C18" s="45"/>
      <c r="D18" s="315" t="s">
        <v>49</v>
      </c>
      <c r="E18" s="266" t="s">
        <v>111</v>
      </c>
      <c r="F18" s="59"/>
      <c r="G18" s="23"/>
      <c r="H18" s="5"/>
      <c r="I18" s="5"/>
      <c r="J18" s="203">
        <v>5</v>
      </c>
      <c r="K18" s="199">
        <v>15</v>
      </c>
      <c r="L18" s="199">
        <v>110</v>
      </c>
      <c r="M18" s="23"/>
      <c r="N18" s="199"/>
      <c r="O18" s="199"/>
      <c r="P18" s="23"/>
      <c r="Q18" s="199"/>
      <c r="R18" s="199"/>
      <c r="S18" s="199"/>
      <c r="T18" s="390"/>
      <c r="U18" s="390"/>
      <c r="V18" s="392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</row>
    <row r="19" spans="1:782" s="44" customFormat="1" ht="39" customHeight="1" x14ac:dyDescent="0.2">
      <c r="A19" s="92" t="s">
        <v>113</v>
      </c>
      <c r="B19" s="139" t="s">
        <v>121</v>
      </c>
      <c r="C19" s="45"/>
      <c r="D19" s="315" t="s">
        <v>212</v>
      </c>
      <c r="E19" s="266" t="s">
        <v>45</v>
      </c>
      <c r="F19" s="59"/>
      <c r="G19" s="23"/>
      <c r="H19" s="5"/>
      <c r="I19" s="5"/>
      <c r="J19" s="23"/>
      <c r="K19" s="199"/>
      <c r="L19" s="199"/>
      <c r="M19" s="203">
        <v>5</v>
      </c>
      <c r="N19" s="199">
        <v>15</v>
      </c>
      <c r="O19" s="199">
        <v>110</v>
      </c>
      <c r="P19" s="23"/>
      <c r="Q19" s="199"/>
      <c r="R19" s="199"/>
      <c r="S19" s="199"/>
      <c r="T19" s="389">
        <f>SUM(N19,Q20)</f>
        <v>30</v>
      </c>
      <c r="U19" s="389">
        <f>SUM(O19,R20)</f>
        <v>220</v>
      </c>
      <c r="V19" s="391">
        <f>SUM(M19,P20)</f>
        <v>10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</row>
    <row r="20" spans="1:782" s="44" customFormat="1" ht="39" customHeight="1" x14ac:dyDescent="0.2">
      <c r="A20" s="92" t="s">
        <v>137</v>
      </c>
      <c r="B20" s="139" t="s">
        <v>121</v>
      </c>
      <c r="C20" s="45"/>
      <c r="D20" s="315" t="s">
        <v>213</v>
      </c>
      <c r="E20" s="266" t="s">
        <v>137</v>
      </c>
      <c r="F20" s="59"/>
      <c r="G20" s="23"/>
      <c r="H20" s="5"/>
      <c r="I20" s="5"/>
      <c r="J20" s="23"/>
      <c r="K20" s="199"/>
      <c r="L20" s="199"/>
      <c r="M20" s="23"/>
      <c r="N20" s="199"/>
      <c r="O20" s="199"/>
      <c r="P20" s="203">
        <v>5</v>
      </c>
      <c r="Q20" s="199">
        <v>15</v>
      </c>
      <c r="R20" s="199">
        <v>110</v>
      </c>
      <c r="S20" s="199"/>
      <c r="T20" s="390"/>
      <c r="U20" s="390"/>
      <c r="V20" s="392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</row>
    <row r="21" spans="1:782" s="44" customFormat="1" ht="39" customHeight="1" x14ac:dyDescent="0.2">
      <c r="A21" s="92" t="s">
        <v>114</v>
      </c>
      <c r="B21" s="139" t="s">
        <v>121</v>
      </c>
      <c r="C21" s="45"/>
      <c r="D21" s="269" t="s">
        <v>133</v>
      </c>
      <c r="E21" s="266" t="s">
        <v>45</v>
      </c>
      <c r="F21" s="59"/>
      <c r="G21" s="203">
        <v>4</v>
      </c>
      <c r="H21" s="5">
        <v>30</v>
      </c>
      <c r="I21" s="5">
        <v>80</v>
      </c>
      <c r="J21" s="23"/>
      <c r="K21" s="199"/>
      <c r="L21" s="199"/>
      <c r="M21" s="23"/>
      <c r="N21" s="199"/>
      <c r="O21" s="199"/>
      <c r="P21" s="23"/>
      <c r="Q21" s="199"/>
      <c r="R21" s="199"/>
      <c r="S21" s="199"/>
      <c r="T21" s="5">
        <v>20</v>
      </c>
      <c r="U21" s="5">
        <v>80</v>
      </c>
      <c r="V21" s="197">
        <v>4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</row>
    <row r="22" spans="1:782" s="24" customFormat="1" ht="39" customHeight="1" x14ac:dyDescent="0.2">
      <c r="A22" s="420"/>
      <c r="B22" s="421"/>
      <c r="C22" s="421"/>
      <c r="D22" s="421"/>
      <c r="E22" s="421"/>
      <c r="F22" s="70"/>
      <c r="G22" s="197">
        <f>SUM(G7:G21)</f>
        <v>24</v>
      </c>
      <c r="H22" s="67">
        <f>SUM(H7:H21)</f>
        <v>105</v>
      </c>
      <c r="I22" s="67">
        <f>SUM(I7:I21)</f>
        <v>505</v>
      </c>
      <c r="J22" s="197">
        <f>SUM(J8:J21)</f>
        <v>20</v>
      </c>
      <c r="K22" s="67">
        <f>SUM(K8:K21)</f>
        <v>75</v>
      </c>
      <c r="L22" s="67">
        <f>SUM(L8:L21)</f>
        <v>425</v>
      </c>
      <c r="M22" s="197">
        <f>SUM(M9:M21)</f>
        <v>27</v>
      </c>
      <c r="N22" s="67">
        <f>SUM(N9:N21)</f>
        <v>120</v>
      </c>
      <c r="O22" s="67">
        <f>SUM(O9:O21)</f>
        <v>555</v>
      </c>
      <c r="P22" s="416">
        <v>29</v>
      </c>
      <c r="Q22" s="417"/>
      <c r="R22" s="67">
        <f>SUM(R8:R21)</f>
        <v>185</v>
      </c>
      <c r="S22" s="67">
        <f>SUM(S8:S21)</f>
        <v>525</v>
      </c>
      <c r="T22" s="197">
        <f>SUM(T7:T21)</f>
        <v>380</v>
      </c>
      <c r="U22" s="197">
        <f>SUM(U7:U21)</f>
        <v>2120</v>
      </c>
      <c r="V22" s="197">
        <f>SUM(V7:V21)</f>
        <v>100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  <c r="JV22" s="28"/>
      <c r="JW22" s="28"/>
      <c r="JX22" s="28"/>
      <c r="JY22" s="28"/>
      <c r="JZ22" s="28"/>
      <c r="KA22" s="28"/>
      <c r="KB22" s="28"/>
      <c r="KC22" s="28"/>
      <c r="KD22" s="28"/>
      <c r="KE22" s="28"/>
      <c r="KF22" s="28"/>
      <c r="KG22" s="28"/>
      <c r="KH22" s="28"/>
      <c r="KI22" s="28"/>
      <c r="KJ22" s="28"/>
      <c r="KK22" s="28"/>
      <c r="KL22" s="28"/>
      <c r="KM22" s="28"/>
      <c r="KN22" s="28"/>
      <c r="KO22" s="28"/>
      <c r="KP22" s="28"/>
      <c r="KQ22" s="28"/>
      <c r="KR22" s="28"/>
      <c r="KS22" s="28"/>
      <c r="KT22" s="28"/>
      <c r="KU22" s="28"/>
      <c r="KV22" s="28"/>
      <c r="KW22" s="28"/>
      <c r="KX22" s="28"/>
      <c r="KY22" s="28"/>
      <c r="KZ22" s="28"/>
      <c r="LA22" s="28"/>
      <c r="LB22" s="28"/>
      <c r="LC22" s="28"/>
      <c r="LD22" s="28"/>
      <c r="LE22" s="28"/>
      <c r="LF22" s="28"/>
      <c r="LG22" s="28"/>
      <c r="LH22" s="28"/>
      <c r="LI22" s="28"/>
      <c r="LJ22" s="28"/>
      <c r="LK22" s="28"/>
      <c r="LL22" s="28"/>
      <c r="LM22" s="28"/>
      <c r="LN22" s="28"/>
      <c r="LO22" s="28"/>
      <c r="LP22" s="28"/>
      <c r="LQ22" s="28"/>
      <c r="LR22" s="28"/>
      <c r="LS22" s="28"/>
      <c r="LT22" s="28"/>
      <c r="LU22" s="28"/>
      <c r="LV22" s="28"/>
      <c r="LW22" s="28"/>
      <c r="LX22" s="28"/>
      <c r="LY22" s="28"/>
      <c r="LZ22" s="28"/>
      <c r="MA22" s="28"/>
      <c r="MB22" s="28"/>
      <c r="MC22" s="28"/>
      <c r="MD22" s="28"/>
      <c r="ME22" s="28"/>
      <c r="MF22" s="28"/>
      <c r="MG22" s="28"/>
      <c r="MH22" s="28"/>
      <c r="MI22" s="28"/>
      <c r="MJ22" s="28"/>
      <c r="MK22" s="28"/>
      <c r="ML22" s="28"/>
      <c r="MM22" s="28"/>
      <c r="MN22" s="28"/>
      <c r="MO22" s="28"/>
      <c r="MP22" s="28"/>
      <c r="MQ22" s="28"/>
      <c r="MR22" s="28"/>
      <c r="MS22" s="28"/>
      <c r="MT22" s="28"/>
      <c r="MU22" s="28"/>
      <c r="MV22" s="28"/>
      <c r="MW22" s="28"/>
      <c r="MX22" s="28"/>
      <c r="MY22" s="28"/>
      <c r="MZ22" s="28"/>
      <c r="NA22" s="28"/>
      <c r="NB22" s="28"/>
      <c r="NC22" s="28"/>
      <c r="ND22" s="28"/>
      <c r="NE22" s="28"/>
      <c r="NF22" s="28"/>
      <c r="NG22" s="28"/>
      <c r="NH22" s="28"/>
      <c r="NI22" s="28"/>
      <c r="NJ22" s="28"/>
      <c r="NK22" s="28"/>
      <c r="NL22" s="28"/>
      <c r="NM22" s="28"/>
      <c r="NN22" s="28"/>
      <c r="NO22" s="28"/>
      <c r="NP22" s="28"/>
      <c r="NQ22" s="28"/>
      <c r="NR22" s="28"/>
      <c r="NS22" s="28"/>
      <c r="NT22" s="28"/>
      <c r="NU22" s="28"/>
      <c r="NV22" s="28"/>
      <c r="NW22" s="28"/>
      <c r="NX22" s="28"/>
      <c r="NY22" s="28"/>
      <c r="NZ22" s="28"/>
      <c r="OA22" s="28"/>
      <c r="OB22" s="28"/>
      <c r="OC22" s="28"/>
      <c r="OD22" s="28"/>
      <c r="OE22" s="28"/>
      <c r="OF22" s="28"/>
      <c r="OG22" s="28"/>
      <c r="OH22" s="28"/>
      <c r="OI22" s="28"/>
      <c r="OJ22" s="28"/>
      <c r="OK22" s="28"/>
      <c r="OL22" s="28"/>
      <c r="OM22" s="28"/>
      <c r="ON22" s="28"/>
      <c r="OO22" s="28"/>
      <c r="OP22" s="28"/>
      <c r="OQ22" s="28"/>
      <c r="OR22" s="28"/>
      <c r="OS22" s="28"/>
      <c r="OT22" s="28"/>
      <c r="OU22" s="28"/>
      <c r="OV22" s="28"/>
      <c r="OW22" s="28"/>
      <c r="OX22" s="28"/>
      <c r="OY22" s="28"/>
      <c r="OZ22" s="28"/>
      <c r="PA22" s="28"/>
      <c r="PB22" s="28"/>
      <c r="PC22" s="28"/>
      <c r="PD22" s="28"/>
      <c r="PE22" s="28"/>
      <c r="PF22" s="28"/>
      <c r="PG22" s="28"/>
      <c r="PH22" s="28"/>
      <c r="PI22" s="28"/>
      <c r="PJ22" s="28"/>
      <c r="PK22" s="28"/>
      <c r="PL22" s="28"/>
      <c r="PM22" s="28"/>
      <c r="PN22" s="28"/>
      <c r="PO22" s="28"/>
      <c r="PP22" s="28"/>
      <c r="PQ22" s="28"/>
      <c r="PR22" s="28"/>
      <c r="PS22" s="28"/>
      <c r="PT22" s="28"/>
      <c r="PU22" s="28"/>
      <c r="PV22" s="28"/>
      <c r="PW22" s="28"/>
      <c r="PX22" s="28"/>
      <c r="PY22" s="28"/>
      <c r="PZ22" s="28"/>
      <c r="QA22" s="28"/>
      <c r="QB22" s="28"/>
      <c r="QC22" s="28"/>
      <c r="QD22" s="28"/>
      <c r="QE22" s="28"/>
      <c r="QF22" s="28"/>
      <c r="QG22" s="28"/>
      <c r="QH22" s="28"/>
      <c r="QI22" s="28"/>
      <c r="QJ22" s="28"/>
      <c r="QK22" s="28"/>
      <c r="QL22" s="28"/>
      <c r="QM22" s="28"/>
      <c r="QN22" s="28"/>
      <c r="QO22" s="28"/>
      <c r="QP22" s="28"/>
      <c r="QQ22" s="28"/>
      <c r="QR22" s="28"/>
      <c r="QS22" s="28"/>
      <c r="QT22" s="28"/>
      <c r="QU22" s="28"/>
      <c r="QV22" s="28"/>
      <c r="QW22" s="28"/>
      <c r="QX22" s="28"/>
      <c r="QY22" s="28"/>
      <c r="QZ22" s="28"/>
      <c r="RA22" s="28"/>
      <c r="RB22" s="28"/>
      <c r="RC22" s="28"/>
      <c r="RD22" s="28"/>
      <c r="RE22" s="28"/>
      <c r="RF22" s="28"/>
      <c r="RG22" s="28"/>
      <c r="RH22" s="28"/>
      <c r="RI22" s="28"/>
      <c r="RJ22" s="28"/>
      <c r="RK22" s="28"/>
      <c r="RL22" s="28"/>
      <c r="RM22" s="28"/>
      <c r="RN22" s="28"/>
      <c r="RO22" s="28"/>
      <c r="RP22" s="28"/>
      <c r="RQ22" s="28"/>
      <c r="RR22" s="28"/>
      <c r="RS22" s="28"/>
      <c r="RT22" s="28"/>
      <c r="RU22" s="28"/>
      <c r="RV22" s="28"/>
      <c r="RW22" s="28"/>
      <c r="RX22" s="28"/>
      <c r="RY22" s="28"/>
      <c r="RZ22" s="28"/>
      <c r="SA22" s="28"/>
      <c r="SB22" s="28"/>
      <c r="SC22" s="28"/>
      <c r="SD22" s="28"/>
      <c r="SE22" s="28"/>
      <c r="SF22" s="28"/>
      <c r="SG22" s="28"/>
      <c r="SH22" s="28"/>
      <c r="SI22" s="28"/>
      <c r="SJ22" s="28"/>
      <c r="SK22" s="28"/>
      <c r="SL22" s="28"/>
      <c r="SM22" s="28"/>
      <c r="SN22" s="28"/>
      <c r="SO22" s="28"/>
      <c r="SP22" s="28"/>
      <c r="SQ22" s="28"/>
      <c r="SR22" s="28"/>
      <c r="SS22" s="28"/>
      <c r="ST22" s="25"/>
      <c r="SU22" s="25"/>
      <c r="SV22" s="25"/>
      <c r="SW22" s="25"/>
      <c r="SX22" s="25"/>
      <c r="SY22" s="25"/>
      <c r="SZ22" s="25"/>
      <c r="TA22" s="25"/>
      <c r="TB22" s="25"/>
      <c r="TC22" s="25"/>
      <c r="TD22" s="25"/>
      <c r="TE22" s="25"/>
      <c r="TF22" s="25"/>
      <c r="TG22" s="25"/>
      <c r="TH22" s="25"/>
      <c r="TI22" s="25"/>
      <c r="TJ22" s="25"/>
      <c r="TK22" s="25"/>
      <c r="TL22" s="25"/>
      <c r="TM22" s="25"/>
      <c r="TN22" s="25"/>
      <c r="TO22" s="25"/>
      <c r="TP22" s="25"/>
      <c r="TQ22" s="25"/>
      <c r="TR22" s="25"/>
      <c r="TS22" s="25"/>
      <c r="TT22" s="25"/>
      <c r="TU22" s="25"/>
      <c r="TV22" s="25"/>
      <c r="TW22" s="25"/>
      <c r="TX22" s="25"/>
      <c r="TY22" s="25"/>
      <c r="TZ22" s="25"/>
      <c r="UA22" s="25"/>
      <c r="UB22" s="25"/>
      <c r="UC22" s="25"/>
      <c r="UD22" s="25"/>
      <c r="UE22" s="25"/>
      <c r="UF22" s="25"/>
      <c r="UG22" s="25"/>
      <c r="UH22" s="25"/>
      <c r="UI22" s="25"/>
      <c r="UJ22" s="25"/>
      <c r="UK22" s="25"/>
      <c r="UL22" s="25"/>
      <c r="UM22" s="25"/>
      <c r="UN22" s="25"/>
      <c r="UO22" s="25"/>
      <c r="UP22" s="25"/>
      <c r="UQ22" s="25"/>
      <c r="UR22" s="25"/>
      <c r="US22" s="25"/>
      <c r="UT22" s="25"/>
      <c r="UU22" s="25"/>
      <c r="UV22" s="25"/>
      <c r="UW22" s="25"/>
      <c r="UX22" s="25"/>
      <c r="UY22" s="25"/>
      <c r="UZ22" s="25"/>
      <c r="VA22" s="25"/>
      <c r="VB22" s="25"/>
      <c r="VC22" s="25"/>
      <c r="VD22" s="25"/>
      <c r="VE22" s="25"/>
      <c r="VF22" s="25"/>
      <c r="VG22" s="25"/>
      <c r="VH22" s="25"/>
      <c r="VI22" s="25"/>
      <c r="VJ22" s="25"/>
      <c r="VK22" s="25"/>
      <c r="VL22" s="25"/>
      <c r="VM22" s="25"/>
      <c r="VN22" s="25"/>
      <c r="VO22" s="25"/>
      <c r="VP22" s="25"/>
      <c r="VQ22" s="25"/>
      <c r="VR22" s="25"/>
      <c r="VS22" s="25"/>
      <c r="VT22" s="25"/>
      <c r="VU22" s="25"/>
      <c r="VV22" s="25"/>
      <c r="VW22" s="25"/>
      <c r="VX22" s="25"/>
      <c r="VY22" s="25"/>
      <c r="VZ22" s="25"/>
      <c r="WA22" s="25"/>
      <c r="WB22" s="25"/>
      <c r="WC22" s="25"/>
      <c r="WD22" s="25"/>
      <c r="WE22" s="25"/>
      <c r="WF22" s="25"/>
      <c r="WG22" s="25"/>
      <c r="WH22" s="25"/>
      <c r="WI22" s="25"/>
      <c r="WJ22" s="25"/>
      <c r="WK22" s="25"/>
      <c r="WL22" s="25"/>
      <c r="WM22" s="25"/>
      <c r="WN22" s="25"/>
      <c r="WO22" s="25"/>
      <c r="WP22" s="25"/>
      <c r="WQ22" s="25"/>
      <c r="WR22" s="25"/>
      <c r="WS22" s="25"/>
      <c r="WT22" s="25"/>
      <c r="WU22" s="25"/>
      <c r="WV22" s="25"/>
      <c r="WW22" s="25"/>
      <c r="WX22" s="25"/>
      <c r="WY22" s="25"/>
      <c r="WZ22" s="25"/>
      <c r="XA22" s="25"/>
      <c r="XB22" s="25"/>
      <c r="XC22" s="25"/>
      <c r="XD22" s="25"/>
      <c r="XE22" s="25"/>
      <c r="XF22" s="25"/>
      <c r="XG22" s="25"/>
      <c r="XH22" s="25"/>
      <c r="XI22" s="25"/>
      <c r="XJ22" s="25"/>
      <c r="XK22" s="25"/>
      <c r="XL22" s="25"/>
      <c r="XM22" s="25"/>
      <c r="XN22" s="25"/>
      <c r="XO22" s="25"/>
      <c r="XP22" s="25"/>
      <c r="XQ22" s="25"/>
      <c r="XR22" s="25"/>
      <c r="XS22" s="25"/>
      <c r="XT22" s="25"/>
      <c r="XU22" s="25"/>
      <c r="XV22" s="25"/>
      <c r="XW22" s="25"/>
      <c r="XX22" s="25"/>
      <c r="XY22" s="25"/>
      <c r="XZ22" s="25"/>
      <c r="YA22" s="25"/>
      <c r="YB22" s="25"/>
      <c r="YC22" s="25"/>
      <c r="YD22" s="25"/>
      <c r="YE22" s="25"/>
      <c r="YF22" s="25"/>
      <c r="YG22" s="25"/>
      <c r="YH22" s="25"/>
      <c r="YI22" s="25"/>
      <c r="YJ22" s="25"/>
      <c r="YK22" s="25"/>
      <c r="YL22" s="25"/>
      <c r="YM22" s="25"/>
      <c r="YN22" s="25"/>
      <c r="YO22" s="25"/>
      <c r="YP22" s="25"/>
      <c r="YQ22" s="25"/>
      <c r="YR22" s="25"/>
      <c r="YS22" s="25"/>
      <c r="YT22" s="25"/>
      <c r="YU22" s="25"/>
      <c r="YV22" s="25"/>
      <c r="YW22" s="25"/>
      <c r="YX22" s="25"/>
      <c r="YY22" s="25"/>
      <c r="YZ22" s="25"/>
      <c r="ZA22" s="25"/>
      <c r="ZB22" s="25"/>
      <c r="ZC22" s="25"/>
      <c r="ZD22" s="25"/>
      <c r="ZE22" s="25"/>
      <c r="ZF22" s="25"/>
      <c r="ZG22" s="25"/>
      <c r="ZH22" s="25"/>
      <c r="ZI22" s="25"/>
      <c r="ZJ22" s="25"/>
      <c r="ZK22" s="25"/>
      <c r="ZL22" s="25"/>
      <c r="ZM22" s="25"/>
      <c r="ZN22" s="25"/>
      <c r="ZO22" s="25"/>
      <c r="ZP22" s="25"/>
      <c r="ZQ22" s="25"/>
      <c r="ZR22" s="25"/>
      <c r="ZS22" s="25"/>
      <c r="ZT22" s="25"/>
      <c r="ZU22" s="25"/>
      <c r="ZV22" s="25"/>
      <c r="ZW22" s="25"/>
      <c r="ZX22" s="25"/>
      <c r="ZY22" s="25"/>
      <c r="ZZ22" s="25"/>
      <c r="AAA22" s="25"/>
      <c r="AAB22" s="25"/>
      <c r="AAC22" s="25"/>
      <c r="AAD22" s="25"/>
      <c r="AAE22" s="25"/>
      <c r="AAF22" s="25"/>
      <c r="AAG22" s="25"/>
      <c r="AAH22" s="25"/>
      <c r="AAI22" s="25"/>
      <c r="AAJ22" s="25"/>
      <c r="AAK22" s="25"/>
      <c r="AAL22" s="25"/>
      <c r="AAM22" s="25"/>
      <c r="AAN22" s="25"/>
      <c r="AAO22" s="25"/>
      <c r="AAP22" s="25"/>
      <c r="AAQ22" s="25"/>
      <c r="AAR22" s="25"/>
      <c r="AAS22" s="25"/>
      <c r="AAT22" s="25"/>
      <c r="AAU22" s="25"/>
      <c r="AAV22" s="25"/>
      <c r="AAW22" s="25"/>
      <c r="AAX22" s="25"/>
      <c r="AAY22" s="25"/>
      <c r="AAZ22" s="25"/>
      <c r="ABA22" s="25"/>
      <c r="ABB22" s="25"/>
      <c r="ABC22" s="25"/>
      <c r="ABD22" s="25"/>
      <c r="ABE22" s="25"/>
      <c r="ABF22" s="25"/>
      <c r="ABG22" s="25"/>
      <c r="ABH22" s="25"/>
      <c r="ABI22" s="25"/>
      <c r="ABJ22" s="25"/>
      <c r="ABK22" s="25"/>
      <c r="ABL22" s="25"/>
      <c r="ABM22" s="25"/>
      <c r="ABN22" s="25"/>
      <c r="ABO22" s="25"/>
      <c r="ABP22" s="25"/>
      <c r="ABQ22" s="25"/>
      <c r="ABR22" s="25"/>
      <c r="ABS22" s="25"/>
      <c r="ABT22" s="25"/>
      <c r="ABU22" s="25"/>
      <c r="ABV22" s="25"/>
      <c r="ABW22" s="25"/>
      <c r="ABX22" s="25"/>
      <c r="ABY22" s="25"/>
      <c r="ABZ22" s="25"/>
      <c r="ACA22" s="25"/>
      <c r="ACB22" s="25"/>
      <c r="ACC22" s="25"/>
      <c r="ACD22" s="25"/>
      <c r="ACE22" s="25"/>
      <c r="ACF22" s="25"/>
      <c r="ACG22" s="25"/>
      <c r="ACH22" s="25"/>
      <c r="ACI22" s="25"/>
      <c r="ACJ22" s="25"/>
      <c r="ACK22" s="25"/>
      <c r="ACL22" s="25"/>
      <c r="ACM22" s="25"/>
      <c r="ACN22" s="25"/>
      <c r="ACO22" s="25"/>
      <c r="ACP22" s="25"/>
      <c r="ACQ22" s="25"/>
      <c r="ACR22" s="25"/>
      <c r="ACS22" s="25"/>
      <c r="ACT22" s="25"/>
      <c r="ACU22" s="25"/>
      <c r="ACV22" s="25"/>
      <c r="ACW22" s="25"/>
      <c r="ACX22" s="25"/>
      <c r="ACY22" s="25"/>
      <c r="ACZ22" s="25"/>
      <c r="ADA22" s="25"/>
      <c r="ADB22" s="25"/>
    </row>
    <row r="23" spans="1:782" s="3" customFormat="1" ht="39" customHeight="1" x14ac:dyDescent="0.2">
      <c r="A23" s="403" t="s">
        <v>178</v>
      </c>
      <c r="B23" s="404"/>
      <c r="C23" s="404"/>
      <c r="D23" s="404"/>
      <c r="E23" s="404"/>
      <c r="F23" s="86"/>
      <c r="G23" s="67">
        <v>6</v>
      </c>
      <c r="H23" s="5"/>
      <c r="I23" s="5"/>
      <c r="J23" s="67">
        <v>10</v>
      </c>
      <c r="K23" s="5"/>
      <c r="L23" s="5"/>
      <c r="M23" s="67">
        <v>3</v>
      </c>
      <c r="N23" s="5"/>
      <c r="O23" s="5"/>
      <c r="P23" s="5">
        <v>1</v>
      </c>
      <c r="Q23" s="5"/>
      <c r="R23" s="67"/>
      <c r="S23" s="5"/>
      <c r="T23" s="5"/>
      <c r="U23" s="67"/>
      <c r="V23" s="197">
        <v>20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</row>
    <row r="24" spans="1:782" s="3" customFormat="1" ht="39" customHeight="1" x14ac:dyDescent="0.2">
      <c r="A24" s="264"/>
      <c r="B24" s="265"/>
      <c r="C24" s="89"/>
      <c r="D24" s="265"/>
      <c r="E24" s="265"/>
      <c r="F24" s="91"/>
      <c r="G24" s="411" t="s">
        <v>145</v>
      </c>
      <c r="H24" s="412"/>
      <c r="I24" s="412"/>
      <c r="J24" s="412"/>
      <c r="K24" s="412"/>
      <c r="L24" s="412"/>
      <c r="M24" s="413"/>
      <c r="N24" s="411" t="s">
        <v>146</v>
      </c>
      <c r="O24" s="414"/>
      <c r="P24" s="414"/>
      <c r="Q24" s="414"/>
      <c r="R24" s="414"/>
      <c r="S24" s="415"/>
      <c r="T24" s="233"/>
      <c r="U24" s="97"/>
      <c r="V24" s="97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</row>
    <row r="25" spans="1:782" s="3" customFormat="1" ht="39" customHeight="1" x14ac:dyDescent="0.2">
      <c r="A25" s="160" t="s">
        <v>57</v>
      </c>
      <c r="B25" s="62" t="s">
        <v>121</v>
      </c>
      <c r="C25" s="11"/>
      <c r="D25" s="259" t="s">
        <v>16</v>
      </c>
      <c r="E25" s="259" t="s">
        <v>45</v>
      </c>
      <c r="F25" s="179" t="s">
        <v>45</v>
      </c>
      <c r="G25" s="350" t="s">
        <v>168</v>
      </c>
      <c r="H25" s="350"/>
      <c r="I25" s="350"/>
      <c r="J25" s="350"/>
      <c r="K25" s="350"/>
      <c r="L25" s="350"/>
      <c r="M25" s="350"/>
      <c r="N25" s="401" t="s">
        <v>169</v>
      </c>
      <c r="O25" s="401"/>
      <c r="P25" s="401"/>
      <c r="Q25" s="401"/>
      <c r="R25" s="401"/>
      <c r="S25" s="402"/>
      <c r="T25" s="199">
        <v>30</v>
      </c>
      <c r="U25" s="199">
        <v>45</v>
      </c>
      <c r="V25" s="98">
        <v>3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</row>
    <row r="26" spans="1:782" s="3" customFormat="1" ht="39" customHeight="1" x14ac:dyDescent="0.2">
      <c r="A26" s="160" t="s">
        <v>46</v>
      </c>
      <c r="B26" s="62" t="s">
        <v>121</v>
      </c>
      <c r="C26" s="11"/>
      <c r="D26" s="259" t="s">
        <v>16</v>
      </c>
      <c r="E26" s="259" t="s">
        <v>45</v>
      </c>
      <c r="F26" s="179" t="s">
        <v>57</v>
      </c>
      <c r="G26" s="398"/>
      <c r="H26" s="399"/>
      <c r="I26" s="399"/>
      <c r="J26" s="399"/>
      <c r="K26" s="399"/>
      <c r="L26" s="399"/>
      <c r="M26" s="400"/>
      <c r="N26" s="401" t="s">
        <v>168</v>
      </c>
      <c r="O26" s="401"/>
      <c r="P26" s="401"/>
      <c r="Q26" s="401"/>
      <c r="R26" s="401"/>
      <c r="S26" s="402"/>
      <c r="T26" s="199">
        <v>30</v>
      </c>
      <c r="U26" s="199">
        <v>70</v>
      </c>
      <c r="V26" s="98">
        <v>4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</row>
    <row r="27" spans="1:782" s="3" customFormat="1" ht="39" customHeight="1" x14ac:dyDescent="0.2">
      <c r="A27" s="160" t="s">
        <v>150</v>
      </c>
      <c r="B27" s="62" t="s">
        <v>121</v>
      </c>
      <c r="C27" s="11"/>
      <c r="D27" s="259" t="s">
        <v>122</v>
      </c>
      <c r="E27" s="259" t="s">
        <v>45</v>
      </c>
      <c r="F27" s="179" t="s">
        <v>45</v>
      </c>
      <c r="G27" s="350" t="s">
        <v>168</v>
      </c>
      <c r="H27" s="350"/>
      <c r="I27" s="350"/>
      <c r="J27" s="350"/>
      <c r="K27" s="350"/>
      <c r="L27" s="350"/>
      <c r="M27" s="350"/>
      <c r="N27" s="425"/>
      <c r="O27" s="425"/>
      <c r="P27" s="425"/>
      <c r="Q27" s="425"/>
      <c r="R27" s="425"/>
      <c r="S27" s="426"/>
      <c r="T27" s="199">
        <v>15</v>
      </c>
      <c r="U27" s="199">
        <v>35</v>
      </c>
      <c r="V27" s="98">
        <v>2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</row>
    <row r="28" spans="1:782" s="3" customFormat="1" ht="39" customHeight="1" x14ac:dyDescent="0.2">
      <c r="A28" s="160" t="s">
        <v>151</v>
      </c>
      <c r="B28" s="62" t="s">
        <v>121</v>
      </c>
      <c r="C28" s="11"/>
      <c r="D28" s="259" t="s">
        <v>122</v>
      </c>
      <c r="E28" s="259" t="s">
        <v>47</v>
      </c>
      <c r="F28" s="179" t="s">
        <v>47</v>
      </c>
      <c r="G28" s="398"/>
      <c r="H28" s="399"/>
      <c r="I28" s="399"/>
      <c r="J28" s="399"/>
      <c r="K28" s="399"/>
      <c r="L28" s="399"/>
      <c r="M28" s="400"/>
      <c r="N28" s="401" t="s">
        <v>168</v>
      </c>
      <c r="O28" s="401"/>
      <c r="P28" s="401"/>
      <c r="Q28" s="401"/>
      <c r="R28" s="401"/>
      <c r="S28" s="402"/>
      <c r="T28" s="199">
        <v>15</v>
      </c>
      <c r="U28" s="199">
        <v>35</v>
      </c>
      <c r="V28" s="98">
        <v>2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</row>
    <row r="29" spans="1:782" s="3" customFormat="1" ht="39" customHeight="1" x14ac:dyDescent="0.2">
      <c r="A29" s="193" t="s">
        <v>223</v>
      </c>
      <c r="B29" s="62" t="s">
        <v>12</v>
      </c>
      <c r="C29" s="11"/>
      <c r="D29" s="260" t="s">
        <v>120</v>
      </c>
      <c r="E29" s="259" t="s">
        <v>45</v>
      </c>
      <c r="F29" s="179" t="s">
        <v>45</v>
      </c>
      <c r="G29" s="422"/>
      <c r="H29" s="423"/>
      <c r="I29" s="423"/>
      <c r="J29" s="423"/>
      <c r="K29" s="423"/>
      <c r="L29" s="423"/>
      <c r="M29" s="424"/>
      <c r="N29" s="401" t="s">
        <v>168</v>
      </c>
      <c r="O29" s="401"/>
      <c r="P29" s="401"/>
      <c r="Q29" s="401"/>
      <c r="R29" s="401"/>
      <c r="S29" s="402"/>
      <c r="T29" s="199">
        <v>20</v>
      </c>
      <c r="U29" s="199">
        <v>30</v>
      </c>
      <c r="V29" s="98">
        <v>2</v>
      </c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</row>
    <row r="30" spans="1:782" s="3" customFormat="1" ht="39" customHeight="1" x14ac:dyDescent="0.2">
      <c r="A30" s="160" t="s">
        <v>58</v>
      </c>
      <c r="B30" s="11" t="s">
        <v>12</v>
      </c>
      <c r="C30" s="11"/>
      <c r="D30" s="259" t="s">
        <v>49</v>
      </c>
      <c r="E30" s="260" t="s">
        <v>45</v>
      </c>
      <c r="F30" s="180" t="s">
        <v>45</v>
      </c>
      <c r="G30" s="328" t="s">
        <v>168</v>
      </c>
      <c r="H30" s="328"/>
      <c r="I30" s="328"/>
      <c r="J30" s="328"/>
      <c r="K30" s="328"/>
      <c r="L30" s="328"/>
      <c r="M30" s="328"/>
      <c r="N30" s="425"/>
      <c r="O30" s="425"/>
      <c r="P30" s="425"/>
      <c r="Q30" s="425"/>
      <c r="R30" s="425"/>
      <c r="S30" s="426"/>
      <c r="T30" s="199">
        <v>15</v>
      </c>
      <c r="U30" s="199">
        <v>35</v>
      </c>
      <c r="V30" s="98">
        <v>2</v>
      </c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</row>
    <row r="31" spans="1:782" s="3" customFormat="1" ht="39" customHeight="1" x14ac:dyDescent="0.2">
      <c r="A31" s="160" t="s">
        <v>152</v>
      </c>
      <c r="B31" s="62" t="s">
        <v>12</v>
      </c>
      <c r="C31" s="11"/>
      <c r="D31" s="259" t="s">
        <v>49</v>
      </c>
      <c r="E31" s="259" t="s">
        <v>58</v>
      </c>
      <c r="F31" s="179" t="s">
        <v>58</v>
      </c>
      <c r="G31" s="369"/>
      <c r="H31" s="370"/>
      <c r="I31" s="370"/>
      <c r="J31" s="370"/>
      <c r="K31" s="370"/>
      <c r="L31" s="370"/>
      <c r="M31" s="371"/>
      <c r="N31" s="366" t="s">
        <v>168</v>
      </c>
      <c r="O31" s="366"/>
      <c r="P31" s="366"/>
      <c r="Q31" s="366"/>
      <c r="R31" s="366"/>
      <c r="S31" s="367"/>
      <c r="T31" s="199">
        <v>15</v>
      </c>
      <c r="U31" s="199">
        <v>60</v>
      </c>
      <c r="V31" s="98">
        <v>3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</row>
    <row r="32" spans="1:782" s="3" customFormat="1" ht="39" customHeight="1" x14ac:dyDescent="0.2">
      <c r="A32" s="193" t="s">
        <v>206</v>
      </c>
      <c r="B32" s="11" t="s">
        <v>12</v>
      </c>
      <c r="C32" s="11"/>
      <c r="D32" s="260" t="s">
        <v>120</v>
      </c>
      <c r="E32" s="259" t="s">
        <v>45</v>
      </c>
      <c r="F32" s="179"/>
      <c r="G32" s="328" t="s">
        <v>168</v>
      </c>
      <c r="H32" s="328"/>
      <c r="I32" s="328"/>
      <c r="J32" s="328"/>
      <c r="K32" s="328"/>
      <c r="L32" s="328"/>
      <c r="M32" s="328"/>
      <c r="N32" s="365"/>
      <c r="O32" s="366"/>
      <c r="P32" s="366"/>
      <c r="Q32" s="366"/>
      <c r="R32" s="366"/>
      <c r="S32" s="367"/>
      <c r="T32" s="199">
        <v>15</v>
      </c>
      <c r="U32" s="199">
        <v>35</v>
      </c>
      <c r="V32" s="98">
        <v>2</v>
      </c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</row>
    <row r="33" spans="1:782" s="3" customFormat="1" ht="39" customHeight="1" x14ac:dyDescent="0.2">
      <c r="A33" s="193" t="s">
        <v>207</v>
      </c>
      <c r="B33" s="62" t="s">
        <v>12</v>
      </c>
      <c r="C33" s="11"/>
      <c r="D33" s="260" t="s">
        <v>120</v>
      </c>
      <c r="E33" s="259" t="s">
        <v>206</v>
      </c>
      <c r="F33" s="179"/>
      <c r="G33" s="280"/>
      <c r="H33" s="281"/>
      <c r="I33" s="281"/>
      <c r="J33" s="281"/>
      <c r="K33" s="281"/>
      <c r="L33" s="281"/>
      <c r="M33" s="282"/>
      <c r="N33" s="365" t="s">
        <v>168</v>
      </c>
      <c r="O33" s="366"/>
      <c r="P33" s="366"/>
      <c r="Q33" s="366"/>
      <c r="R33" s="366"/>
      <c r="S33" s="367"/>
      <c r="T33" s="258">
        <v>15</v>
      </c>
      <c r="U33" s="258">
        <v>35</v>
      </c>
      <c r="V33" s="98">
        <v>2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</row>
    <row r="34" spans="1:782" s="3" customFormat="1" ht="39" customHeight="1" x14ac:dyDescent="0.2">
      <c r="A34" s="161" t="s">
        <v>123</v>
      </c>
      <c r="B34" s="62" t="s">
        <v>12</v>
      </c>
      <c r="C34" s="11"/>
      <c r="D34" s="260" t="s">
        <v>55</v>
      </c>
      <c r="E34" s="259" t="s">
        <v>45</v>
      </c>
      <c r="F34" s="179" t="s">
        <v>45</v>
      </c>
      <c r="G34" s="398"/>
      <c r="H34" s="399"/>
      <c r="I34" s="399"/>
      <c r="J34" s="399"/>
      <c r="K34" s="399"/>
      <c r="L34" s="399"/>
      <c r="M34" s="400"/>
      <c r="N34" s="366" t="s">
        <v>168</v>
      </c>
      <c r="O34" s="366"/>
      <c r="P34" s="366"/>
      <c r="Q34" s="366"/>
      <c r="R34" s="366"/>
      <c r="S34" s="367"/>
      <c r="T34" s="199">
        <v>15</v>
      </c>
      <c r="U34" s="199">
        <v>35</v>
      </c>
      <c r="V34" s="98">
        <v>2</v>
      </c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</row>
    <row r="35" spans="1:782" s="3" customFormat="1" ht="39" customHeight="1" x14ac:dyDescent="0.2">
      <c r="A35" s="160" t="s">
        <v>153</v>
      </c>
      <c r="B35" s="11" t="s">
        <v>121</v>
      </c>
      <c r="C35" s="11"/>
      <c r="D35" s="259" t="s">
        <v>118</v>
      </c>
      <c r="E35" s="259" t="s">
        <v>45</v>
      </c>
      <c r="F35" s="179" t="s">
        <v>45</v>
      </c>
      <c r="G35" s="328" t="s">
        <v>168</v>
      </c>
      <c r="H35" s="328"/>
      <c r="I35" s="328"/>
      <c r="J35" s="328"/>
      <c r="K35" s="328"/>
      <c r="L35" s="328"/>
      <c r="M35" s="328"/>
      <c r="N35" s="427"/>
      <c r="O35" s="427"/>
      <c r="P35" s="427"/>
      <c r="Q35" s="427"/>
      <c r="R35" s="427"/>
      <c r="S35" s="428"/>
      <c r="T35" s="200">
        <v>30</v>
      </c>
      <c r="U35" s="199">
        <v>60</v>
      </c>
      <c r="V35" s="98">
        <v>6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</row>
    <row r="36" spans="1:782" s="3" customFormat="1" ht="39" customHeight="1" x14ac:dyDescent="0.2">
      <c r="A36" s="162" t="s">
        <v>174</v>
      </c>
      <c r="B36" s="258" t="s">
        <v>121</v>
      </c>
      <c r="C36" s="11"/>
      <c r="D36" s="259" t="s">
        <v>175</v>
      </c>
      <c r="E36" s="259" t="s">
        <v>45</v>
      </c>
      <c r="F36" s="179" t="s">
        <v>45</v>
      </c>
      <c r="G36" s="328" t="s">
        <v>168</v>
      </c>
      <c r="H36" s="328"/>
      <c r="I36" s="328"/>
      <c r="J36" s="328"/>
      <c r="K36" s="328"/>
      <c r="L36" s="328"/>
      <c r="M36" s="328"/>
      <c r="N36" s="427"/>
      <c r="O36" s="427"/>
      <c r="P36" s="427"/>
      <c r="Q36" s="427"/>
      <c r="R36" s="427"/>
      <c r="S36" s="428"/>
      <c r="T36" s="199">
        <v>30</v>
      </c>
      <c r="U36" s="199">
        <v>45</v>
      </c>
      <c r="V36" s="98">
        <v>3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</row>
    <row r="37" spans="1:782" s="3" customFormat="1" ht="39" customHeight="1" x14ac:dyDescent="0.2">
      <c r="A37" s="162" t="s">
        <v>176</v>
      </c>
      <c r="B37" s="258" t="s">
        <v>121</v>
      </c>
      <c r="C37" s="11"/>
      <c r="D37" s="259" t="s">
        <v>175</v>
      </c>
      <c r="E37" s="259" t="s">
        <v>45</v>
      </c>
      <c r="F37" s="181" t="s">
        <v>174</v>
      </c>
      <c r="G37" s="435"/>
      <c r="H37" s="436"/>
      <c r="I37" s="436"/>
      <c r="J37" s="436"/>
      <c r="K37" s="436"/>
      <c r="L37" s="436"/>
      <c r="M37" s="437"/>
      <c r="N37" s="366" t="s">
        <v>168</v>
      </c>
      <c r="O37" s="366"/>
      <c r="P37" s="366"/>
      <c r="Q37" s="366"/>
      <c r="R37" s="366"/>
      <c r="S37" s="367"/>
      <c r="T37" s="199">
        <v>30</v>
      </c>
      <c r="U37" s="199">
        <v>45</v>
      </c>
      <c r="V37" s="98">
        <v>3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</row>
    <row r="38" spans="1:782" s="27" customFormat="1" ht="39" customHeight="1" x14ac:dyDescent="0.2">
      <c r="A38" s="106" t="s">
        <v>208</v>
      </c>
      <c r="B38" s="62" t="s">
        <v>121</v>
      </c>
      <c r="C38" s="11"/>
      <c r="D38" s="259" t="s">
        <v>200</v>
      </c>
      <c r="E38" s="259" t="s">
        <v>45</v>
      </c>
      <c r="F38" s="179" t="s">
        <v>45</v>
      </c>
      <c r="G38" s="328" t="s">
        <v>168</v>
      </c>
      <c r="H38" s="328"/>
      <c r="I38" s="328"/>
      <c r="J38" s="328"/>
      <c r="K38" s="328"/>
      <c r="L38" s="328"/>
      <c r="M38" s="328"/>
      <c r="N38" s="365"/>
      <c r="O38" s="366"/>
      <c r="P38" s="366"/>
      <c r="Q38" s="366"/>
      <c r="R38" s="366"/>
      <c r="S38" s="367"/>
      <c r="T38" s="199">
        <v>35</v>
      </c>
      <c r="U38" s="199">
        <v>15</v>
      </c>
      <c r="V38" s="143">
        <v>2</v>
      </c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  <c r="TJ38" s="26"/>
      <c r="TK38" s="26"/>
      <c r="TL38" s="26"/>
      <c r="TM38" s="26"/>
      <c r="TN38" s="26"/>
      <c r="TO38" s="26"/>
      <c r="TP38" s="26"/>
      <c r="TQ38" s="26"/>
      <c r="TR38" s="26"/>
      <c r="TS38" s="26"/>
      <c r="TT38" s="26"/>
      <c r="TU38" s="26"/>
      <c r="TV38" s="26"/>
      <c r="TW38" s="26"/>
      <c r="TX38" s="26"/>
      <c r="TY38" s="26"/>
      <c r="TZ38" s="26"/>
      <c r="UA38" s="26"/>
      <c r="UB38" s="26"/>
      <c r="UC38" s="26"/>
      <c r="UD38" s="26"/>
      <c r="UE38" s="26"/>
      <c r="UF38" s="26"/>
      <c r="UG38" s="26"/>
      <c r="UH38" s="26"/>
      <c r="UI38" s="26"/>
      <c r="UJ38" s="26"/>
      <c r="UK38" s="26"/>
      <c r="UL38" s="26"/>
      <c r="UM38" s="26"/>
      <c r="UN38" s="26"/>
      <c r="UO38" s="26"/>
      <c r="UP38" s="26"/>
      <c r="UQ38" s="26"/>
      <c r="UR38" s="26"/>
      <c r="US38" s="26"/>
      <c r="UT38" s="26"/>
      <c r="UU38" s="26"/>
      <c r="UV38" s="26"/>
      <c r="UW38" s="26"/>
      <c r="UX38" s="26"/>
      <c r="UY38" s="26"/>
      <c r="UZ38" s="26"/>
      <c r="VA38" s="26"/>
      <c r="VB38" s="26"/>
      <c r="VC38" s="26"/>
      <c r="VD38" s="26"/>
      <c r="VE38" s="26"/>
      <c r="VF38" s="26"/>
      <c r="VG38" s="26"/>
      <c r="VH38" s="26"/>
      <c r="VI38" s="26"/>
      <c r="VJ38" s="26"/>
      <c r="VK38" s="26"/>
      <c r="VL38" s="26"/>
      <c r="VM38" s="26"/>
      <c r="VN38" s="26"/>
      <c r="VO38" s="26"/>
      <c r="VP38" s="26"/>
      <c r="VQ38" s="26"/>
      <c r="VR38" s="26"/>
      <c r="VS38" s="26"/>
      <c r="VT38" s="26"/>
      <c r="VU38" s="26"/>
      <c r="VV38" s="26"/>
      <c r="VW38" s="26"/>
      <c r="VX38" s="26"/>
      <c r="VY38" s="26"/>
      <c r="VZ38" s="26"/>
      <c r="WA38" s="26"/>
      <c r="WB38" s="26"/>
      <c r="WC38" s="26"/>
      <c r="WD38" s="26"/>
      <c r="WE38" s="26"/>
      <c r="WF38" s="26"/>
      <c r="WG38" s="26"/>
      <c r="WH38" s="26"/>
      <c r="WI38" s="26"/>
      <c r="WJ38" s="26"/>
      <c r="WK38" s="26"/>
      <c r="WL38" s="26"/>
      <c r="WM38" s="26"/>
      <c r="WN38" s="26"/>
      <c r="WO38" s="26"/>
      <c r="WP38" s="26"/>
      <c r="WQ38" s="26"/>
      <c r="WR38" s="26"/>
      <c r="WS38" s="26"/>
      <c r="WT38" s="26"/>
      <c r="WU38" s="26"/>
      <c r="WV38" s="26"/>
      <c r="WW38" s="26"/>
      <c r="WX38" s="26"/>
      <c r="WY38" s="26"/>
      <c r="WZ38" s="26"/>
      <c r="XA38" s="26"/>
      <c r="XB38" s="26"/>
      <c r="XC38" s="26"/>
      <c r="XD38" s="26"/>
      <c r="XE38" s="26"/>
      <c r="XF38" s="26"/>
      <c r="XG38" s="26"/>
      <c r="XH38" s="26"/>
      <c r="XI38" s="26"/>
      <c r="XJ38" s="26"/>
      <c r="XK38" s="26"/>
      <c r="XL38" s="26"/>
      <c r="XM38" s="26"/>
      <c r="XN38" s="26"/>
      <c r="XO38" s="26"/>
      <c r="XP38" s="26"/>
      <c r="XQ38" s="26"/>
      <c r="XR38" s="26"/>
      <c r="XS38" s="26"/>
      <c r="XT38" s="26"/>
      <c r="XU38" s="26"/>
      <c r="XV38" s="26"/>
      <c r="XW38" s="26"/>
      <c r="XX38" s="26"/>
      <c r="XY38" s="26"/>
      <c r="XZ38" s="26"/>
      <c r="YA38" s="26"/>
      <c r="YB38" s="26"/>
      <c r="YC38" s="26"/>
      <c r="YD38" s="26"/>
      <c r="YE38" s="26"/>
      <c r="YF38" s="26"/>
      <c r="YG38" s="26"/>
      <c r="YH38" s="26"/>
      <c r="YI38" s="26"/>
      <c r="YJ38" s="26"/>
      <c r="YK38" s="26"/>
      <c r="YL38" s="26"/>
      <c r="YM38" s="26"/>
      <c r="YN38" s="26"/>
      <c r="YO38" s="26"/>
      <c r="YP38" s="26"/>
      <c r="YQ38" s="26"/>
      <c r="YR38" s="26"/>
      <c r="YS38" s="26"/>
      <c r="YT38" s="26"/>
      <c r="YU38" s="26"/>
      <c r="YV38" s="26"/>
      <c r="YW38" s="26"/>
      <c r="YX38" s="26"/>
      <c r="YY38" s="26"/>
      <c r="YZ38" s="26"/>
      <c r="ZA38" s="26"/>
      <c r="ZB38" s="26"/>
      <c r="ZC38" s="26"/>
      <c r="ZD38" s="26"/>
      <c r="ZE38" s="26"/>
      <c r="ZF38" s="26"/>
      <c r="ZG38" s="26"/>
      <c r="ZH38" s="26"/>
      <c r="ZI38" s="26"/>
      <c r="ZJ38" s="26"/>
      <c r="ZK38" s="26"/>
      <c r="ZL38" s="26"/>
      <c r="ZM38" s="26"/>
      <c r="ZN38" s="26"/>
      <c r="ZO38" s="26"/>
      <c r="ZP38" s="26"/>
      <c r="ZQ38" s="26"/>
      <c r="ZR38" s="26"/>
      <c r="ZS38" s="26"/>
      <c r="ZT38" s="26"/>
      <c r="ZU38" s="26"/>
      <c r="ZV38" s="26"/>
      <c r="ZW38" s="26"/>
      <c r="ZX38" s="26"/>
      <c r="ZY38" s="26"/>
      <c r="ZZ38" s="26"/>
      <c r="AAA38" s="26"/>
      <c r="AAB38" s="26"/>
      <c r="AAC38" s="26"/>
      <c r="AAD38" s="26"/>
      <c r="AAE38" s="26"/>
      <c r="AAF38" s="26"/>
      <c r="AAG38" s="26"/>
      <c r="AAH38" s="26"/>
      <c r="AAI38" s="26"/>
      <c r="AAJ38" s="26"/>
      <c r="AAK38" s="26"/>
      <c r="AAL38" s="26"/>
      <c r="AAM38" s="26"/>
      <c r="AAN38" s="26"/>
      <c r="AAO38" s="26"/>
      <c r="AAP38" s="26"/>
      <c r="AAQ38" s="26"/>
      <c r="AAR38" s="26"/>
      <c r="AAS38" s="26"/>
      <c r="AAT38" s="26"/>
      <c r="AAU38" s="26"/>
      <c r="AAV38" s="26"/>
      <c r="AAW38" s="26"/>
      <c r="AAX38" s="26"/>
      <c r="AAY38" s="26"/>
      <c r="AAZ38" s="26"/>
      <c r="ABA38" s="26"/>
      <c r="ABB38" s="26"/>
      <c r="ABC38" s="26"/>
      <c r="ABD38" s="26"/>
      <c r="ABE38" s="26"/>
      <c r="ABF38" s="26"/>
      <c r="ABG38" s="26"/>
      <c r="ABH38" s="26"/>
      <c r="ABI38" s="26"/>
      <c r="ABJ38" s="26"/>
      <c r="ABK38" s="26"/>
      <c r="ABL38" s="26"/>
      <c r="ABM38" s="26"/>
      <c r="ABN38" s="26"/>
      <c r="ABO38" s="26"/>
      <c r="ABP38" s="26"/>
      <c r="ABQ38" s="26"/>
      <c r="ABR38" s="26"/>
      <c r="ABS38" s="26"/>
      <c r="ABT38" s="26"/>
      <c r="ABU38" s="26"/>
      <c r="ABV38" s="26"/>
      <c r="ABW38" s="26"/>
      <c r="ABX38" s="26"/>
      <c r="ABY38" s="26"/>
      <c r="ABZ38" s="26"/>
      <c r="ACA38" s="26"/>
      <c r="ACB38" s="26"/>
      <c r="ACC38" s="26"/>
      <c r="ACD38" s="26"/>
      <c r="ACE38" s="26"/>
      <c r="ACF38" s="26"/>
      <c r="ACG38" s="26"/>
      <c r="ACH38" s="26"/>
      <c r="ACI38" s="26"/>
      <c r="ACJ38" s="26"/>
      <c r="ACK38" s="26"/>
      <c r="ACL38" s="26"/>
      <c r="ACM38" s="26"/>
      <c r="ACN38" s="26"/>
      <c r="ACO38" s="26"/>
      <c r="ACP38" s="26"/>
      <c r="ACQ38" s="26"/>
      <c r="ACR38" s="26"/>
      <c r="ACS38" s="26"/>
      <c r="ACT38" s="26"/>
      <c r="ACU38" s="26"/>
      <c r="ACV38" s="26"/>
      <c r="ACW38" s="26"/>
      <c r="ACX38" s="26"/>
      <c r="ACY38" s="26"/>
      <c r="ACZ38" s="26"/>
      <c r="ADA38" s="26"/>
      <c r="ADB38" s="26"/>
    </row>
    <row r="39" spans="1:782" s="27" customFormat="1" ht="39" customHeight="1" x14ac:dyDescent="0.2">
      <c r="A39" s="106" t="s">
        <v>209</v>
      </c>
      <c r="B39" s="62" t="s">
        <v>121</v>
      </c>
      <c r="C39" s="11"/>
      <c r="D39" s="259" t="s">
        <v>200</v>
      </c>
      <c r="E39" s="259" t="s">
        <v>45</v>
      </c>
      <c r="F39" s="179"/>
      <c r="G39" s="362"/>
      <c r="H39" s="363"/>
      <c r="I39" s="363"/>
      <c r="J39" s="363"/>
      <c r="K39" s="363"/>
      <c r="L39" s="363"/>
      <c r="M39" s="364"/>
      <c r="N39" s="365" t="s">
        <v>168</v>
      </c>
      <c r="O39" s="366"/>
      <c r="P39" s="366"/>
      <c r="Q39" s="366"/>
      <c r="R39" s="366"/>
      <c r="S39" s="367"/>
      <c r="T39" s="258">
        <v>35</v>
      </c>
      <c r="U39" s="258">
        <v>15</v>
      </c>
      <c r="V39" s="143">
        <v>2</v>
      </c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6"/>
      <c r="JD39" s="26"/>
      <c r="JE39" s="26"/>
      <c r="JF39" s="26"/>
      <c r="JG39" s="26"/>
      <c r="JH39" s="26"/>
      <c r="JI39" s="26"/>
      <c r="JJ39" s="26"/>
      <c r="JK39" s="26"/>
      <c r="JL39" s="26"/>
      <c r="JM39" s="26"/>
      <c r="JN39" s="26"/>
      <c r="JO39" s="26"/>
      <c r="JP39" s="26"/>
      <c r="JQ39" s="26"/>
      <c r="JR39" s="26"/>
      <c r="JS39" s="26"/>
      <c r="JT39" s="26"/>
      <c r="JU39" s="26"/>
      <c r="JV39" s="26"/>
      <c r="JW39" s="26"/>
      <c r="JX39" s="26"/>
      <c r="JY39" s="26"/>
      <c r="JZ39" s="26"/>
      <c r="KA39" s="26"/>
      <c r="KB39" s="26"/>
      <c r="KC39" s="26"/>
      <c r="KD39" s="26"/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26"/>
      <c r="LN39" s="26"/>
      <c r="LO39" s="26"/>
      <c r="LP39" s="26"/>
      <c r="LQ39" s="26"/>
      <c r="LR39" s="26"/>
      <c r="LS39" s="26"/>
      <c r="LT39" s="26"/>
      <c r="LU39" s="26"/>
      <c r="LV39" s="26"/>
      <c r="LW39" s="26"/>
      <c r="LX39" s="26"/>
      <c r="LY39" s="26"/>
      <c r="LZ39" s="26"/>
      <c r="MA39" s="26"/>
      <c r="MB39" s="26"/>
      <c r="MC39" s="26"/>
      <c r="MD39" s="26"/>
      <c r="ME39" s="26"/>
      <c r="MF39" s="26"/>
      <c r="MG39" s="26"/>
      <c r="MH39" s="26"/>
      <c r="MI39" s="26"/>
      <c r="MJ39" s="26"/>
      <c r="MK39" s="26"/>
      <c r="ML39" s="26"/>
      <c r="MM39" s="26"/>
      <c r="MN39" s="26"/>
      <c r="MO39" s="26"/>
      <c r="MP39" s="26"/>
      <c r="MQ39" s="26"/>
      <c r="MR39" s="26"/>
      <c r="MS39" s="26"/>
      <c r="MT39" s="26"/>
      <c r="MU39" s="26"/>
      <c r="MV39" s="26"/>
      <c r="MW39" s="26"/>
      <c r="MX39" s="26"/>
      <c r="MY39" s="26"/>
      <c r="MZ39" s="26"/>
      <c r="NA39" s="26"/>
      <c r="NB39" s="26"/>
      <c r="NC39" s="26"/>
      <c r="ND39" s="26"/>
      <c r="NE39" s="26"/>
      <c r="NF39" s="26"/>
      <c r="NG39" s="26"/>
      <c r="NH39" s="26"/>
      <c r="NI39" s="26"/>
      <c r="NJ39" s="26"/>
      <c r="NK39" s="26"/>
      <c r="NL39" s="26"/>
      <c r="NM39" s="26"/>
      <c r="NN39" s="26"/>
      <c r="NO39" s="26"/>
      <c r="NP39" s="26"/>
      <c r="NQ39" s="26"/>
      <c r="NR39" s="26"/>
      <c r="NS39" s="26"/>
      <c r="NT39" s="26"/>
      <c r="NU39" s="26"/>
      <c r="NV39" s="26"/>
      <c r="NW39" s="26"/>
      <c r="NX39" s="26"/>
      <c r="NY39" s="26"/>
      <c r="NZ39" s="26"/>
      <c r="OA39" s="26"/>
      <c r="OB39" s="26"/>
      <c r="OC39" s="26"/>
      <c r="OD39" s="26"/>
      <c r="OE39" s="26"/>
      <c r="OF39" s="26"/>
      <c r="OG39" s="26"/>
      <c r="OH39" s="26"/>
      <c r="OI39" s="26"/>
      <c r="OJ39" s="26"/>
      <c r="OK39" s="26"/>
      <c r="OL39" s="26"/>
      <c r="OM39" s="26"/>
      <c r="ON39" s="26"/>
      <c r="OO39" s="26"/>
      <c r="OP39" s="26"/>
      <c r="OQ39" s="26"/>
      <c r="OR39" s="26"/>
      <c r="OS39" s="26"/>
      <c r="OT39" s="26"/>
      <c r="OU39" s="26"/>
      <c r="OV39" s="26"/>
      <c r="OW39" s="26"/>
      <c r="OX39" s="26"/>
      <c r="OY39" s="26"/>
      <c r="OZ39" s="26"/>
      <c r="PA39" s="26"/>
      <c r="PB39" s="26"/>
      <c r="PC39" s="26"/>
      <c r="PD39" s="26"/>
      <c r="PE39" s="26"/>
      <c r="PF39" s="26"/>
      <c r="PG39" s="26"/>
      <c r="PH39" s="26"/>
      <c r="PI39" s="26"/>
      <c r="PJ39" s="26"/>
      <c r="PK39" s="26"/>
      <c r="PL39" s="26"/>
      <c r="PM39" s="26"/>
      <c r="PN39" s="26"/>
      <c r="PO39" s="26"/>
      <c r="PP39" s="26"/>
      <c r="PQ39" s="26"/>
      <c r="PR39" s="26"/>
      <c r="PS39" s="26"/>
      <c r="PT39" s="26"/>
      <c r="PU39" s="26"/>
      <c r="PV39" s="26"/>
      <c r="PW39" s="26"/>
      <c r="PX39" s="26"/>
      <c r="PY39" s="26"/>
      <c r="PZ39" s="26"/>
      <c r="QA39" s="26"/>
      <c r="QB39" s="26"/>
      <c r="QC39" s="26"/>
      <c r="QD39" s="26"/>
      <c r="QE39" s="26"/>
      <c r="QF39" s="26"/>
      <c r="QG39" s="26"/>
      <c r="QH39" s="26"/>
      <c r="QI39" s="26"/>
      <c r="QJ39" s="26"/>
      <c r="QK39" s="26"/>
      <c r="QL39" s="26"/>
      <c r="QM39" s="26"/>
      <c r="QN39" s="26"/>
      <c r="QO39" s="26"/>
      <c r="QP39" s="26"/>
      <c r="QQ39" s="26"/>
      <c r="QR39" s="26"/>
      <c r="QS39" s="26"/>
      <c r="QT39" s="26"/>
      <c r="QU39" s="26"/>
      <c r="QV39" s="26"/>
      <c r="QW39" s="26"/>
      <c r="QX39" s="26"/>
      <c r="QY39" s="26"/>
      <c r="QZ39" s="26"/>
      <c r="RA39" s="26"/>
      <c r="RB39" s="26"/>
      <c r="RC39" s="26"/>
      <c r="RD39" s="26"/>
      <c r="RE39" s="26"/>
      <c r="RF39" s="26"/>
      <c r="RG39" s="26"/>
      <c r="RH39" s="26"/>
      <c r="RI39" s="26"/>
      <c r="RJ39" s="26"/>
      <c r="RK39" s="26"/>
      <c r="RL39" s="26"/>
      <c r="RM39" s="26"/>
      <c r="RN39" s="26"/>
      <c r="RO39" s="26"/>
      <c r="RP39" s="26"/>
      <c r="RQ39" s="26"/>
      <c r="RR39" s="26"/>
      <c r="RS39" s="26"/>
      <c r="RT39" s="26"/>
      <c r="RU39" s="26"/>
      <c r="RV39" s="26"/>
      <c r="RW39" s="26"/>
      <c r="RX39" s="26"/>
      <c r="RY39" s="26"/>
      <c r="RZ39" s="26"/>
      <c r="SA39" s="26"/>
      <c r="SB39" s="26"/>
      <c r="SC39" s="26"/>
      <c r="SD39" s="26"/>
      <c r="SE39" s="26"/>
      <c r="SF39" s="26"/>
      <c r="SG39" s="26"/>
      <c r="SH39" s="26"/>
      <c r="SI39" s="26"/>
      <c r="SJ39" s="26"/>
      <c r="SK39" s="26"/>
      <c r="SL39" s="26"/>
      <c r="SM39" s="26"/>
      <c r="SN39" s="26"/>
      <c r="SO39" s="26"/>
      <c r="SP39" s="26"/>
      <c r="SQ39" s="26"/>
      <c r="SR39" s="26"/>
      <c r="SS39" s="26"/>
      <c r="ST39" s="26"/>
      <c r="SU39" s="26"/>
      <c r="SV39" s="26"/>
      <c r="SW39" s="26"/>
      <c r="SX39" s="26"/>
      <c r="SY39" s="26"/>
      <c r="SZ39" s="26"/>
      <c r="TA39" s="26"/>
      <c r="TB39" s="26"/>
      <c r="TC39" s="26"/>
      <c r="TD39" s="26"/>
      <c r="TE39" s="26"/>
      <c r="TF39" s="26"/>
      <c r="TG39" s="26"/>
      <c r="TH39" s="26"/>
      <c r="TI39" s="26"/>
      <c r="TJ39" s="26"/>
      <c r="TK39" s="26"/>
      <c r="TL39" s="26"/>
      <c r="TM39" s="26"/>
      <c r="TN39" s="26"/>
      <c r="TO39" s="26"/>
      <c r="TP39" s="26"/>
      <c r="TQ39" s="26"/>
      <c r="TR39" s="26"/>
      <c r="TS39" s="26"/>
      <c r="TT39" s="26"/>
      <c r="TU39" s="26"/>
      <c r="TV39" s="26"/>
      <c r="TW39" s="26"/>
      <c r="TX39" s="26"/>
      <c r="TY39" s="26"/>
      <c r="TZ39" s="26"/>
      <c r="UA39" s="26"/>
      <c r="UB39" s="26"/>
      <c r="UC39" s="26"/>
      <c r="UD39" s="26"/>
      <c r="UE39" s="26"/>
      <c r="UF39" s="26"/>
      <c r="UG39" s="26"/>
      <c r="UH39" s="26"/>
      <c r="UI39" s="26"/>
      <c r="UJ39" s="26"/>
      <c r="UK39" s="26"/>
      <c r="UL39" s="26"/>
      <c r="UM39" s="26"/>
      <c r="UN39" s="26"/>
      <c r="UO39" s="26"/>
      <c r="UP39" s="26"/>
      <c r="UQ39" s="26"/>
      <c r="UR39" s="26"/>
      <c r="US39" s="26"/>
      <c r="UT39" s="26"/>
      <c r="UU39" s="26"/>
      <c r="UV39" s="26"/>
      <c r="UW39" s="26"/>
      <c r="UX39" s="26"/>
      <c r="UY39" s="26"/>
      <c r="UZ39" s="26"/>
      <c r="VA39" s="26"/>
      <c r="VB39" s="26"/>
      <c r="VC39" s="26"/>
      <c r="VD39" s="26"/>
      <c r="VE39" s="26"/>
      <c r="VF39" s="26"/>
      <c r="VG39" s="26"/>
      <c r="VH39" s="26"/>
      <c r="VI39" s="26"/>
      <c r="VJ39" s="26"/>
      <c r="VK39" s="26"/>
      <c r="VL39" s="26"/>
      <c r="VM39" s="26"/>
      <c r="VN39" s="26"/>
      <c r="VO39" s="26"/>
      <c r="VP39" s="26"/>
      <c r="VQ39" s="26"/>
      <c r="VR39" s="26"/>
      <c r="VS39" s="26"/>
      <c r="VT39" s="26"/>
      <c r="VU39" s="26"/>
      <c r="VV39" s="26"/>
      <c r="VW39" s="26"/>
      <c r="VX39" s="26"/>
      <c r="VY39" s="26"/>
      <c r="VZ39" s="26"/>
      <c r="WA39" s="26"/>
      <c r="WB39" s="26"/>
      <c r="WC39" s="26"/>
      <c r="WD39" s="26"/>
      <c r="WE39" s="26"/>
      <c r="WF39" s="26"/>
      <c r="WG39" s="26"/>
      <c r="WH39" s="26"/>
      <c r="WI39" s="26"/>
      <c r="WJ39" s="26"/>
      <c r="WK39" s="26"/>
      <c r="WL39" s="26"/>
      <c r="WM39" s="26"/>
      <c r="WN39" s="26"/>
      <c r="WO39" s="26"/>
      <c r="WP39" s="26"/>
      <c r="WQ39" s="26"/>
      <c r="WR39" s="26"/>
      <c r="WS39" s="26"/>
      <c r="WT39" s="26"/>
      <c r="WU39" s="26"/>
      <c r="WV39" s="26"/>
      <c r="WW39" s="26"/>
      <c r="WX39" s="26"/>
      <c r="WY39" s="26"/>
      <c r="WZ39" s="26"/>
      <c r="XA39" s="26"/>
      <c r="XB39" s="26"/>
      <c r="XC39" s="26"/>
      <c r="XD39" s="26"/>
      <c r="XE39" s="26"/>
      <c r="XF39" s="26"/>
      <c r="XG39" s="26"/>
      <c r="XH39" s="26"/>
      <c r="XI39" s="26"/>
      <c r="XJ39" s="26"/>
      <c r="XK39" s="26"/>
      <c r="XL39" s="26"/>
      <c r="XM39" s="26"/>
      <c r="XN39" s="26"/>
      <c r="XO39" s="26"/>
      <c r="XP39" s="26"/>
      <c r="XQ39" s="26"/>
      <c r="XR39" s="26"/>
      <c r="XS39" s="26"/>
      <c r="XT39" s="26"/>
      <c r="XU39" s="26"/>
      <c r="XV39" s="26"/>
      <c r="XW39" s="26"/>
      <c r="XX39" s="26"/>
      <c r="XY39" s="26"/>
      <c r="XZ39" s="26"/>
      <c r="YA39" s="26"/>
      <c r="YB39" s="26"/>
      <c r="YC39" s="26"/>
      <c r="YD39" s="26"/>
      <c r="YE39" s="26"/>
      <c r="YF39" s="26"/>
      <c r="YG39" s="26"/>
      <c r="YH39" s="26"/>
      <c r="YI39" s="26"/>
      <c r="YJ39" s="26"/>
      <c r="YK39" s="26"/>
      <c r="YL39" s="26"/>
      <c r="YM39" s="26"/>
      <c r="YN39" s="26"/>
      <c r="YO39" s="26"/>
      <c r="YP39" s="26"/>
      <c r="YQ39" s="26"/>
      <c r="YR39" s="26"/>
      <c r="YS39" s="26"/>
      <c r="YT39" s="26"/>
      <c r="YU39" s="26"/>
      <c r="YV39" s="26"/>
      <c r="YW39" s="26"/>
      <c r="YX39" s="26"/>
      <c r="YY39" s="26"/>
      <c r="YZ39" s="26"/>
      <c r="ZA39" s="26"/>
      <c r="ZB39" s="26"/>
      <c r="ZC39" s="26"/>
      <c r="ZD39" s="26"/>
      <c r="ZE39" s="26"/>
      <c r="ZF39" s="26"/>
      <c r="ZG39" s="26"/>
      <c r="ZH39" s="26"/>
      <c r="ZI39" s="26"/>
      <c r="ZJ39" s="26"/>
      <c r="ZK39" s="26"/>
      <c r="ZL39" s="26"/>
      <c r="ZM39" s="26"/>
      <c r="ZN39" s="26"/>
      <c r="ZO39" s="26"/>
      <c r="ZP39" s="26"/>
      <c r="ZQ39" s="26"/>
      <c r="ZR39" s="26"/>
      <c r="ZS39" s="26"/>
      <c r="ZT39" s="26"/>
      <c r="ZU39" s="26"/>
      <c r="ZV39" s="26"/>
      <c r="ZW39" s="26"/>
      <c r="ZX39" s="26"/>
      <c r="ZY39" s="26"/>
      <c r="ZZ39" s="26"/>
      <c r="AAA39" s="26"/>
      <c r="AAB39" s="26"/>
      <c r="AAC39" s="26"/>
      <c r="AAD39" s="26"/>
      <c r="AAE39" s="26"/>
      <c r="AAF39" s="26"/>
      <c r="AAG39" s="26"/>
      <c r="AAH39" s="26"/>
      <c r="AAI39" s="26"/>
      <c r="AAJ39" s="26"/>
      <c r="AAK39" s="26"/>
      <c r="AAL39" s="26"/>
      <c r="AAM39" s="26"/>
      <c r="AAN39" s="26"/>
      <c r="AAO39" s="26"/>
      <c r="AAP39" s="26"/>
      <c r="AAQ39" s="26"/>
      <c r="AAR39" s="26"/>
      <c r="AAS39" s="26"/>
      <c r="AAT39" s="26"/>
      <c r="AAU39" s="26"/>
      <c r="AAV39" s="26"/>
      <c r="AAW39" s="26"/>
      <c r="AAX39" s="26"/>
      <c r="AAY39" s="26"/>
      <c r="AAZ39" s="26"/>
      <c r="ABA39" s="26"/>
      <c r="ABB39" s="26"/>
      <c r="ABC39" s="26"/>
      <c r="ABD39" s="26"/>
      <c r="ABE39" s="26"/>
      <c r="ABF39" s="26"/>
      <c r="ABG39" s="26"/>
      <c r="ABH39" s="26"/>
      <c r="ABI39" s="26"/>
      <c r="ABJ39" s="26"/>
      <c r="ABK39" s="26"/>
      <c r="ABL39" s="26"/>
      <c r="ABM39" s="26"/>
      <c r="ABN39" s="26"/>
      <c r="ABO39" s="26"/>
      <c r="ABP39" s="26"/>
      <c r="ABQ39" s="26"/>
      <c r="ABR39" s="26"/>
      <c r="ABS39" s="26"/>
      <c r="ABT39" s="26"/>
      <c r="ABU39" s="26"/>
      <c r="ABV39" s="26"/>
      <c r="ABW39" s="26"/>
      <c r="ABX39" s="26"/>
      <c r="ABY39" s="26"/>
      <c r="ABZ39" s="26"/>
      <c r="ACA39" s="26"/>
      <c r="ACB39" s="26"/>
      <c r="ACC39" s="26"/>
      <c r="ACD39" s="26"/>
      <c r="ACE39" s="26"/>
      <c r="ACF39" s="26"/>
      <c r="ACG39" s="26"/>
      <c r="ACH39" s="26"/>
      <c r="ACI39" s="26"/>
      <c r="ACJ39" s="26"/>
      <c r="ACK39" s="26"/>
      <c r="ACL39" s="26"/>
      <c r="ACM39" s="26"/>
      <c r="ACN39" s="26"/>
      <c r="ACO39" s="26"/>
      <c r="ACP39" s="26"/>
      <c r="ACQ39" s="26"/>
      <c r="ACR39" s="26"/>
      <c r="ACS39" s="26"/>
      <c r="ACT39" s="26"/>
      <c r="ACU39" s="26"/>
      <c r="ACV39" s="26"/>
      <c r="ACW39" s="26"/>
      <c r="ACX39" s="26"/>
      <c r="ACY39" s="26"/>
      <c r="ACZ39" s="26"/>
      <c r="ADA39" s="26"/>
      <c r="ADB39" s="26"/>
    </row>
    <row r="40" spans="1:782" s="3" customFormat="1" ht="39" customHeight="1" x14ac:dyDescent="0.2">
      <c r="A40" s="160" t="s">
        <v>48</v>
      </c>
      <c r="B40" s="62" t="s">
        <v>12</v>
      </c>
      <c r="C40" s="11"/>
      <c r="D40" s="260" t="s">
        <v>55</v>
      </c>
      <c r="E40" s="259" t="s">
        <v>117</v>
      </c>
      <c r="F40" s="179" t="s">
        <v>117</v>
      </c>
      <c r="G40" s="435"/>
      <c r="H40" s="436"/>
      <c r="I40" s="436"/>
      <c r="J40" s="436"/>
      <c r="K40" s="436"/>
      <c r="L40" s="436"/>
      <c r="M40" s="437"/>
      <c r="N40" s="365" t="s">
        <v>202</v>
      </c>
      <c r="O40" s="366"/>
      <c r="P40" s="366"/>
      <c r="Q40" s="366"/>
      <c r="R40" s="366"/>
      <c r="S40" s="367"/>
      <c r="T40" s="199">
        <v>15</v>
      </c>
      <c r="U40" s="199">
        <v>60</v>
      </c>
      <c r="V40" s="143">
        <v>3</v>
      </c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</row>
    <row r="41" spans="1:782" s="3" customFormat="1" ht="39" customHeight="1" x14ac:dyDescent="0.2">
      <c r="A41" s="160" t="s">
        <v>154</v>
      </c>
      <c r="B41" s="62" t="s">
        <v>121</v>
      </c>
      <c r="C41" s="11"/>
      <c r="D41" s="259" t="s">
        <v>119</v>
      </c>
      <c r="E41" s="259" t="s">
        <v>45</v>
      </c>
      <c r="F41" s="179" t="s">
        <v>45</v>
      </c>
      <c r="G41" s="435" t="s">
        <v>202</v>
      </c>
      <c r="H41" s="436"/>
      <c r="I41" s="436"/>
      <c r="J41" s="436"/>
      <c r="K41" s="436"/>
      <c r="L41" s="436"/>
      <c r="M41" s="437"/>
      <c r="N41" s="329"/>
      <c r="O41" s="329"/>
      <c r="P41" s="329"/>
      <c r="Q41" s="329"/>
      <c r="R41" s="329"/>
      <c r="S41" s="329"/>
      <c r="T41" s="199">
        <v>30</v>
      </c>
      <c r="U41" s="199">
        <v>35</v>
      </c>
      <c r="V41" s="143">
        <v>2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</row>
    <row r="42" spans="1:782" s="3" customFormat="1" ht="39" customHeight="1" x14ac:dyDescent="0.2">
      <c r="A42" s="163" t="s">
        <v>173</v>
      </c>
      <c r="B42" s="62" t="s">
        <v>121</v>
      </c>
      <c r="C42" s="11"/>
      <c r="D42" s="259" t="s">
        <v>14</v>
      </c>
      <c r="E42" s="259" t="s">
        <v>45</v>
      </c>
      <c r="F42" s="179" t="s">
        <v>45</v>
      </c>
      <c r="G42" s="435" t="s">
        <v>202</v>
      </c>
      <c r="H42" s="436"/>
      <c r="I42" s="436"/>
      <c r="J42" s="436"/>
      <c r="K42" s="436"/>
      <c r="L42" s="436"/>
      <c r="M42" s="437"/>
      <c r="N42" s="329"/>
      <c r="O42" s="329"/>
      <c r="P42" s="329"/>
      <c r="Q42" s="329"/>
      <c r="R42" s="329"/>
      <c r="S42" s="329"/>
      <c r="T42" s="199">
        <v>15</v>
      </c>
      <c r="U42" s="199">
        <v>35</v>
      </c>
      <c r="V42" s="143">
        <v>2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</row>
    <row r="43" spans="1:782" s="3" customFormat="1" ht="39" customHeight="1" x14ac:dyDescent="0.2">
      <c r="A43" s="96" t="s">
        <v>229</v>
      </c>
      <c r="B43" s="69" t="s">
        <v>121</v>
      </c>
      <c r="C43" s="11"/>
      <c r="D43" s="276" t="s">
        <v>201</v>
      </c>
      <c r="E43" s="259" t="s">
        <v>45</v>
      </c>
      <c r="F43" s="179" t="s">
        <v>45</v>
      </c>
      <c r="G43" s="435"/>
      <c r="H43" s="436"/>
      <c r="I43" s="436"/>
      <c r="J43" s="436"/>
      <c r="K43" s="436"/>
      <c r="L43" s="436"/>
      <c r="M43" s="437"/>
      <c r="N43" s="329" t="s">
        <v>202</v>
      </c>
      <c r="O43" s="329"/>
      <c r="P43" s="329"/>
      <c r="Q43" s="329"/>
      <c r="R43" s="329"/>
      <c r="S43" s="329"/>
      <c r="T43" s="199">
        <v>15</v>
      </c>
      <c r="U43" s="199">
        <v>35</v>
      </c>
      <c r="V43" s="143">
        <v>2</v>
      </c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</row>
    <row r="44" spans="1:782" s="3" customFormat="1" ht="39" customHeight="1" x14ac:dyDescent="0.2">
      <c r="A44" s="96" t="s">
        <v>228</v>
      </c>
      <c r="B44" s="69" t="s">
        <v>121</v>
      </c>
      <c r="C44" s="11"/>
      <c r="D44" s="276" t="s">
        <v>171</v>
      </c>
      <c r="E44" s="259" t="s">
        <v>45</v>
      </c>
      <c r="F44" s="179" t="s">
        <v>45</v>
      </c>
      <c r="G44" s="435" t="s">
        <v>202</v>
      </c>
      <c r="H44" s="436"/>
      <c r="I44" s="436"/>
      <c r="J44" s="436"/>
      <c r="K44" s="436"/>
      <c r="L44" s="436"/>
      <c r="M44" s="437"/>
      <c r="N44" s="329"/>
      <c r="O44" s="329"/>
      <c r="P44" s="329"/>
      <c r="Q44" s="329"/>
      <c r="R44" s="329"/>
      <c r="S44" s="329"/>
      <c r="T44" s="199">
        <v>15</v>
      </c>
      <c r="U44" s="199">
        <v>35</v>
      </c>
      <c r="V44" s="143">
        <v>2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</row>
    <row r="45" spans="1:782" s="3" customFormat="1" ht="39" customHeight="1" x14ac:dyDescent="0.2">
      <c r="A45" s="161" t="s">
        <v>155</v>
      </c>
      <c r="B45" s="69" t="s">
        <v>121</v>
      </c>
      <c r="C45" s="11"/>
      <c r="D45" s="276" t="s">
        <v>141</v>
      </c>
      <c r="E45" s="259" t="s">
        <v>45</v>
      </c>
      <c r="F45" s="179" t="s">
        <v>45</v>
      </c>
      <c r="G45" s="435" t="s">
        <v>202</v>
      </c>
      <c r="H45" s="436"/>
      <c r="I45" s="436"/>
      <c r="J45" s="436"/>
      <c r="K45" s="436"/>
      <c r="L45" s="436"/>
      <c r="M45" s="437"/>
      <c r="N45" s="329"/>
      <c r="O45" s="329"/>
      <c r="P45" s="329"/>
      <c r="Q45" s="329"/>
      <c r="R45" s="329"/>
      <c r="S45" s="329"/>
      <c r="T45" s="199">
        <v>15</v>
      </c>
      <c r="U45" s="199">
        <v>35</v>
      </c>
      <c r="V45" s="143">
        <v>2</v>
      </c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  <c r="ADB45" s="6"/>
    </row>
    <row r="46" spans="1:782" s="3" customFormat="1" ht="39" customHeight="1" x14ac:dyDescent="0.2">
      <c r="A46" s="161" t="s">
        <v>156</v>
      </c>
      <c r="B46" s="69" t="s">
        <v>121</v>
      </c>
      <c r="C46" s="11"/>
      <c r="D46" s="276" t="s">
        <v>141</v>
      </c>
      <c r="E46" s="259" t="s">
        <v>143</v>
      </c>
      <c r="F46" s="179" t="s">
        <v>143</v>
      </c>
      <c r="G46" s="435"/>
      <c r="H46" s="436"/>
      <c r="I46" s="436"/>
      <c r="J46" s="436"/>
      <c r="K46" s="436"/>
      <c r="L46" s="436"/>
      <c r="M46" s="437"/>
      <c r="N46" s="365" t="s">
        <v>202</v>
      </c>
      <c r="O46" s="366"/>
      <c r="P46" s="366"/>
      <c r="Q46" s="366"/>
      <c r="R46" s="366"/>
      <c r="S46" s="367"/>
      <c r="T46" s="258">
        <v>15</v>
      </c>
      <c r="U46" s="258">
        <v>35</v>
      </c>
      <c r="V46" s="143">
        <v>2</v>
      </c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  <c r="ADB46" s="6"/>
    </row>
    <row r="47" spans="1:782" s="3" customFormat="1" ht="39" customHeight="1" x14ac:dyDescent="0.2">
      <c r="A47" s="161" t="s">
        <v>159</v>
      </c>
      <c r="B47" s="69" t="s">
        <v>121</v>
      </c>
      <c r="C47" s="11"/>
      <c r="D47" s="276" t="s">
        <v>142</v>
      </c>
      <c r="E47" s="259" t="s">
        <v>45</v>
      </c>
      <c r="F47" s="179" t="s">
        <v>45</v>
      </c>
      <c r="G47" s="435" t="s">
        <v>202</v>
      </c>
      <c r="H47" s="436"/>
      <c r="I47" s="436"/>
      <c r="J47" s="436"/>
      <c r="K47" s="436"/>
      <c r="L47" s="436"/>
      <c r="M47" s="437"/>
      <c r="N47" s="365"/>
      <c r="O47" s="366"/>
      <c r="P47" s="366"/>
      <c r="Q47" s="366"/>
      <c r="R47" s="366"/>
      <c r="S47" s="367"/>
      <c r="T47" s="258">
        <v>15</v>
      </c>
      <c r="U47" s="258">
        <v>35</v>
      </c>
      <c r="V47" s="143">
        <v>2</v>
      </c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</row>
    <row r="48" spans="1:782" s="3" customFormat="1" ht="39" customHeight="1" x14ac:dyDescent="0.2">
      <c r="A48" s="164" t="s">
        <v>157</v>
      </c>
      <c r="B48" s="69" t="s">
        <v>121</v>
      </c>
      <c r="C48" s="11"/>
      <c r="D48" s="276" t="s">
        <v>203</v>
      </c>
      <c r="E48" s="259" t="s">
        <v>144</v>
      </c>
      <c r="F48" s="179" t="s">
        <v>144</v>
      </c>
      <c r="G48" s="435"/>
      <c r="H48" s="436"/>
      <c r="I48" s="436"/>
      <c r="J48" s="436"/>
      <c r="K48" s="436"/>
      <c r="L48" s="436"/>
      <c r="M48" s="437"/>
      <c r="N48" s="365" t="s">
        <v>202</v>
      </c>
      <c r="O48" s="366"/>
      <c r="P48" s="366"/>
      <c r="Q48" s="366"/>
      <c r="R48" s="366"/>
      <c r="S48" s="367"/>
      <c r="T48" s="258">
        <v>15</v>
      </c>
      <c r="U48" s="258">
        <v>35</v>
      </c>
      <c r="V48" s="143">
        <v>2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</row>
    <row r="49" spans="1:22" ht="39" customHeight="1" x14ac:dyDescent="0.2">
      <c r="A49" s="432"/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433"/>
      <c r="U49" s="433"/>
      <c r="V49" s="434"/>
    </row>
    <row r="50" spans="1:22" ht="39" customHeight="1" x14ac:dyDescent="0.2">
      <c r="A50" s="429" t="s">
        <v>28</v>
      </c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1"/>
      <c r="V50" s="197">
        <f>SUM(V22,V23)</f>
        <v>120</v>
      </c>
    </row>
    <row r="51" spans="1:22" ht="18" x14ac:dyDescent="0.2">
      <c r="A51" s="63"/>
      <c r="B51" s="48"/>
      <c r="C51" s="3"/>
      <c r="D51" s="48"/>
      <c r="E51" s="48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6"/>
      <c r="V51" s="6"/>
    </row>
    <row r="52" spans="1:22" ht="18" x14ac:dyDescent="0.2">
      <c r="A52" s="21" t="s">
        <v>15</v>
      </c>
      <c r="B52" s="21"/>
      <c r="C52" s="21"/>
      <c r="D52" s="48"/>
      <c r="E52" s="48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6"/>
      <c r="V52" s="6"/>
    </row>
    <row r="53" spans="1:22" ht="18" x14ac:dyDescent="0.2">
      <c r="A53" s="63"/>
      <c r="B53" s="48"/>
      <c r="C53" s="3"/>
      <c r="D53" s="48"/>
      <c r="E53" s="48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6"/>
      <c r="V53" s="6"/>
    </row>
    <row r="54" spans="1:22" ht="18" x14ac:dyDescent="0.2">
      <c r="A54" s="63"/>
      <c r="B54" s="48"/>
      <c r="C54" s="46">
        <v>11</v>
      </c>
      <c r="D54" s="85"/>
      <c r="E54" s="48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6"/>
      <c r="V54" s="6"/>
    </row>
    <row r="55" spans="1:22" ht="18" x14ac:dyDescent="0.2">
      <c r="A55" s="63"/>
      <c r="B55" s="48"/>
      <c r="C55" s="46"/>
      <c r="D55" s="85"/>
      <c r="E55" s="2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6"/>
      <c r="V55" s="6"/>
    </row>
    <row r="56" spans="1:22" x14ac:dyDescent="0.2">
      <c r="C56" s="2"/>
      <c r="U56" s="1"/>
    </row>
    <row r="57" spans="1:22" x14ac:dyDescent="0.2">
      <c r="U57" s="1"/>
    </row>
    <row r="58" spans="1:22" x14ac:dyDescent="0.2">
      <c r="U58" s="1"/>
    </row>
    <row r="59" spans="1:22" x14ac:dyDescent="0.2">
      <c r="U59" s="1"/>
    </row>
    <row r="60" spans="1:22" x14ac:dyDescent="0.2">
      <c r="U60" s="1"/>
    </row>
    <row r="61" spans="1:22" x14ac:dyDescent="0.2">
      <c r="U61" s="1"/>
    </row>
    <row r="62" spans="1:22" x14ac:dyDescent="0.2">
      <c r="U62" s="1"/>
    </row>
    <row r="63" spans="1:22" x14ac:dyDescent="0.2">
      <c r="U63" s="1"/>
    </row>
    <row r="64" spans="1:22" x14ac:dyDescent="0.2">
      <c r="U64" s="1"/>
    </row>
    <row r="65" spans="21:21" x14ac:dyDescent="0.2">
      <c r="U65" s="1"/>
    </row>
    <row r="66" spans="21:21" x14ac:dyDescent="0.2">
      <c r="U66" s="1"/>
    </row>
    <row r="67" spans="21:21" x14ac:dyDescent="0.2">
      <c r="U67" s="1"/>
    </row>
    <row r="68" spans="21:21" x14ac:dyDescent="0.2">
      <c r="U68" s="1"/>
    </row>
    <row r="69" spans="21:21" x14ac:dyDescent="0.2">
      <c r="U69" s="1"/>
    </row>
    <row r="70" spans="21:21" x14ac:dyDescent="0.2">
      <c r="U70" s="1"/>
    </row>
    <row r="71" spans="21:21" x14ac:dyDescent="0.2">
      <c r="U71" s="1"/>
    </row>
    <row r="72" spans="21:21" x14ac:dyDescent="0.2">
      <c r="U72" s="1"/>
    </row>
    <row r="73" spans="21:21" x14ac:dyDescent="0.2">
      <c r="U73" s="1"/>
    </row>
    <row r="74" spans="21:21" x14ac:dyDescent="0.2">
      <c r="U74" s="1"/>
    </row>
    <row r="75" spans="21:21" x14ac:dyDescent="0.2">
      <c r="U75" s="1"/>
    </row>
    <row r="76" spans="21:21" x14ac:dyDescent="0.2">
      <c r="U76" s="1"/>
    </row>
    <row r="77" spans="21:21" x14ac:dyDescent="0.2">
      <c r="U77" s="1"/>
    </row>
    <row r="78" spans="21:21" x14ac:dyDescent="0.2">
      <c r="U78" s="1"/>
    </row>
    <row r="79" spans="21:21" x14ac:dyDescent="0.2">
      <c r="U79" s="1"/>
    </row>
    <row r="80" spans="21:21" x14ac:dyDescent="0.2">
      <c r="U80" s="1"/>
    </row>
    <row r="81" spans="21:21" x14ac:dyDescent="0.2">
      <c r="U81" s="1"/>
    </row>
    <row r="82" spans="21:21" x14ac:dyDescent="0.2">
      <c r="U82" s="1"/>
    </row>
    <row r="83" spans="21:21" x14ac:dyDescent="0.2">
      <c r="U83" s="1"/>
    </row>
    <row r="84" spans="21:21" x14ac:dyDescent="0.2">
      <c r="U84" s="1"/>
    </row>
    <row r="85" spans="21:21" x14ac:dyDescent="0.2">
      <c r="U85" s="1"/>
    </row>
    <row r="86" spans="21:21" x14ac:dyDescent="0.2">
      <c r="U86" s="1"/>
    </row>
    <row r="87" spans="21:21" x14ac:dyDescent="0.2">
      <c r="U87" s="1"/>
    </row>
    <row r="88" spans="21:21" x14ac:dyDescent="0.2">
      <c r="U88" s="1"/>
    </row>
    <row r="89" spans="21:21" x14ac:dyDescent="0.2">
      <c r="U89" s="1"/>
    </row>
    <row r="90" spans="21:21" x14ac:dyDescent="0.2">
      <c r="U90" s="1"/>
    </row>
    <row r="91" spans="21:21" x14ac:dyDescent="0.2">
      <c r="U91" s="1"/>
    </row>
    <row r="92" spans="21:21" x14ac:dyDescent="0.2">
      <c r="U92" s="1"/>
    </row>
    <row r="93" spans="21:21" x14ac:dyDescent="0.2">
      <c r="U93" s="1"/>
    </row>
    <row r="94" spans="21:21" x14ac:dyDescent="0.2">
      <c r="U94" s="1"/>
    </row>
    <row r="95" spans="21:21" x14ac:dyDescent="0.2">
      <c r="U95" s="1"/>
    </row>
    <row r="96" spans="21:21" x14ac:dyDescent="0.2">
      <c r="U96" s="1"/>
    </row>
    <row r="97" spans="21:21" x14ac:dyDescent="0.2">
      <c r="U97" s="1"/>
    </row>
    <row r="98" spans="21:21" x14ac:dyDescent="0.2">
      <c r="U98" s="1"/>
    </row>
    <row r="99" spans="21:21" x14ac:dyDescent="0.2">
      <c r="U99" s="1"/>
    </row>
  </sheetData>
  <mergeCells count="87">
    <mergeCell ref="N37:S37"/>
    <mergeCell ref="G38:M38"/>
    <mergeCell ref="N38:S38"/>
    <mergeCell ref="G37:M37"/>
    <mergeCell ref="G47:M47"/>
    <mergeCell ref="N47:S47"/>
    <mergeCell ref="N43:S43"/>
    <mergeCell ref="G44:M44"/>
    <mergeCell ref="G39:M39"/>
    <mergeCell ref="N39:S39"/>
    <mergeCell ref="A50:U50"/>
    <mergeCell ref="A49:V49"/>
    <mergeCell ref="G40:M40"/>
    <mergeCell ref="N40:S40"/>
    <mergeCell ref="G41:M41"/>
    <mergeCell ref="N41:S41"/>
    <mergeCell ref="G42:M42"/>
    <mergeCell ref="N42:S42"/>
    <mergeCell ref="G43:M43"/>
    <mergeCell ref="G46:M46"/>
    <mergeCell ref="N46:S46"/>
    <mergeCell ref="N44:S44"/>
    <mergeCell ref="G45:M45"/>
    <mergeCell ref="N45:S45"/>
    <mergeCell ref="G48:M48"/>
    <mergeCell ref="N48:S48"/>
    <mergeCell ref="G35:M35"/>
    <mergeCell ref="N35:S35"/>
    <mergeCell ref="G36:M36"/>
    <mergeCell ref="N36:S36"/>
    <mergeCell ref="G34:M34"/>
    <mergeCell ref="N34:S34"/>
    <mergeCell ref="G30:M30"/>
    <mergeCell ref="N30:S30"/>
    <mergeCell ref="G31:M31"/>
    <mergeCell ref="N31:S31"/>
    <mergeCell ref="N33:S33"/>
    <mergeCell ref="N32:S32"/>
    <mergeCell ref="G32:M32"/>
    <mergeCell ref="G28:M28"/>
    <mergeCell ref="N28:S28"/>
    <mergeCell ref="G29:M29"/>
    <mergeCell ref="N29:S29"/>
    <mergeCell ref="G27:M27"/>
    <mergeCell ref="N27:S27"/>
    <mergeCell ref="A6:O6"/>
    <mergeCell ref="P6:S6"/>
    <mergeCell ref="P7:P15"/>
    <mergeCell ref="G24:M24"/>
    <mergeCell ref="N24:S24"/>
    <mergeCell ref="P22:Q22"/>
    <mergeCell ref="E8:F8"/>
    <mergeCell ref="A22:E22"/>
    <mergeCell ref="G26:M26"/>
    <mergeCell ref="N26:S26"/>
    <mergeCell ref="A23:E23"/>
    <mergeCell ref="G25:M25"/>
    <mergeCell ref="N25:S25"/>
    <mergeCell ref="T19:T20"/>
    <mergeCell ref="U19:U20"/>
    <mergeCell ref="V19:V20"/>
    <mergeCell ref="Q11:Q13"/>
    <mergeCell ref="U7:U10"/>
    <mergeCell ref="T7:T10"/>
    <mergeCell ref="V7:V10"/>
    <mergeCell ref="T11:T14"/>
    <mergeCell ref="U11:U14"/>
    <mergeCell ref="V11:V14"/>
    <mergeCell ref="Q7:Q9"/>
    <mergeCell ref="T17:T18"/>
    <mergeCell ref="U17:U18"/>
    <mergeCell ref="V17:V18"/>
    <mergeCell ref="A1:V1"/>
    <mergeCell ref="T4:V4"/>
    <mergeCell ref="A4:A5"/>
    <mergeCell ref="B4:B5"/>
    <mergeCell ref="C4:C5"/>
    <mergeCell ref="D4:D5"/>
    <mergeCell ref="E4:F5"/>
    <mergeCell ref="G4:I4"/>
    <mergeCell ref="J4:L4"/>
    <mergeCell ref="M4:O4"/>
    <mergeCell ref="A3:F3"/>
    <mergeCell ref="G3:V3"/>
    <mergeCell ref="P4:S4"/>
    <mergeCell ref="A2:V2"/>
    <mergeCell ref="P5:Q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B302"/>
  <sheetViews>
    <sheetView topLeftCell="A49" zoomScale="60" zoomScaleNormal="60" workbookViewId="0">
      <selection activeCell="A55" sqref="A55"/>
    </sheetView>
  </sheetViews>
  <sheetFormatPr defaultRowHeight="14.25" x14ac:dyDescent="0.2"/>
  <cols>
    <col min="1" max="1" width="39.75" style="283" customWidth="1"/>
    <col min="2" max="2" width="20.875" style="241" customWidth="1"/>
    <col min="3" max="3" width="11.5" hidden="1" customWidth="1"/>
    <col min="4" max="4" width="39.5" style="65" customWidth="1"/>
    <col min="5" max="5" width="33.25" style="65" customWidth="1"/>
    <col min="6" max="6" width="5.25" hidden="1" customWidth="1"/>
    <col min="7" max="7" width="7.625" customWidth="1"/>
    <col min="8" max="8" width="8.5" customWidth="1"/>
    <col min="9" max="9" width="9.75" customWidth="1"/>
    <col min="10" max="10" width="7.25" customWidth="1"/>
    <col min="11" max="11" width="6.625" customWidth="1"/>
    <col min="12" max="12" width="7.125" customWidth="1"/>
    <col min="13" max="13" width="6.875" customWidth="1"/>
    <col min="14" max="15" width="6.125" customWidth="1"/>
    <col min="16" max="16" width="6.25" customWidth="1"/>
    <col min="17" max="17" width="5.75" customWidth="1"/>
    <col min="18" max="18" width="6.875" customWidth="1"/>
    <col min="19" max="20" width="10.25" customWidth="1"/>
    <col min="21" max="21" width="14.375" style="9" customWidth="1"/>
    <col min="22" max="782" width="9" style="1"/>
  </cols>
  <sheetData>
    <row r="1" spans="1:782" s="35" customFormat="1" ht="40.5" hidden="1" customHeight="1" x14ac:dyDescent="0.2">
      <c r="A1" s="441" t="s">
        <v>69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</row>
    <row r="2" spans="1:782" s="19" customFormat="1" ht="40.5" customHeight="1" x14ac:dyDescent="0.2">
      <c r="A2" s="442" t="s">
        <v>69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4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</row>
    <row r="3" spans="1:782" s="19" customFormat="1" ht="40.5" customHeight="1" x14ac:dyDescent="0.2">
      <c r="A3" s="442" t="s">
        <v>204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4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</row>
    <row r="4" spans="1:782" s="35" customFormat="1" ht="40.5" customHeight="1" thickBot="1" x14ac:dyDescent="0.25">
      <c r="A4" s="339" t="s">
        <v>0</v>
      </c>
      <c r="B4" s="339"/>
      <c r="C4" s="339"/>
      <c r="D4" s="340"/>
      <c r="E4" s="340"/>
      <c r="F4" s="340"/>
      <c r="G4" s="448" t="s">
        <v>1</v>
      </c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50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</row>
    <row r="5" spans="1:782" s="35" customFormat="1" ht="40.5" customHeight="1" thickBot="1" x14ac:dyDescent="0.25">
      <c r="A5" s="445" t="s">
        <v>2</v>
      </c>
      <c r="B5" s="447" t="s">
        <v>136</v>
      </c>
      <c r="C5" s="344" t="s">
        <v>13</v>
      </c>
      <c r="D5" s="345" t="s">
        <v>135</v>
      </c>
      <c r="E5" s="344" t="s">
        <v>3</v>
      </c>
      <c r="F5" s="378"/>
      <c r="G5" s="379" t="s">
        <v>8</v>
      </c>
      <c r="H5" s="380"/>
      <c r="I5" s="380"/>
      <c r="J5" s="381" t="s">
        <v>9</v>
      </c>
      <c r="K5" s="380"/>
      <c r="L5" s="380"/>
      <c r="M5" s="381" t="s">
        <v>10</v>
      </c>
      <c r="N5" s="380"/>
      <c r="O5" s="380"/>
      <c r="P5" s="381" t="s">
        <v>11</v>
      </c>
      <c r="Q5" s="381"/>
      <c r="R5" s="381"/>
      <c r="S5" s="381"/>
      <c r="T5" s="375" t="s">
        <v>28</v>
      </c>
      <c r="U5" s="376"/>
      <c r="V5" s="377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</row>
    <row r="6" spans="1:782" s="35" customFormat="1" ht="40.5" customHeight="1" x14ac:dyDescent="0.2">
      <c r="A6" s="446"/>
      <c r="B6" s="447"/>
      <c r="C6" s="344"/>
      <c r="D6" s="342"/>
      <c r="E6" s="342"/>
      <c r="F6" s="342"/>
      <c r="G6" s="34" t="s">
        <v>4</v>
      </c>
      <c r="H6" s="17" t="s">
        <v>5</v>
      </c>
      <c r="I6" s="17" t="s">
        <v>6</v>
      </c>
      <c r="J6" s="34" t="s">
        <v>4</v>
      </c>
      <c r="K6" s="17" t="s">
        <v>5</v>
      </c>
      <c r="L6" s="17" t="s">
        <v>6</v>
      </c>
      <c r="M6" s="34" t="s">
        <v>4</v>
      </c>
      <c r="N6" s="17" t="s">
        <v>5</v>
      </c>
      <c r="O6" s="17" t="s">
        <v>6</v>
      </c>
      <c r="P6" s="388" t="s">
        <v>4</v>
      </c>
      <c r="Q6" s="388"/>
      <c r="R6" s="17" t="s">
        <v>25</v>
      </c>
      <c r="S6" s="18" t="s">
        <v>26</v>
      </c>
      <c r="T6" s="18" t="s">
        <v>27</v>
      </c>
      <c r="U6" s="18" t="s">
        <v>24</v>
      </c>
      <c r="V6" s="58" t="s">
        <v>23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</row>
    <row r="7" spans="1:782" s="35" customFormat="1" ht="40.5" customHeight="1" x14ac:dyDescent="0.2">
      <c r="A7" s="405" t="s">
        <v>183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7"/>
      <c r="P7" s="438"/>
      <c r="Q7" s="439"/>
      <c r="R7" s="439"/>
      <c r="S7" s="440"/>
      <c r="T7" s="41"/>
      <c r="U7" s="41"/>
      <c r="V7" s="41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</row>
    <row r="8" spans="1:782" s="35" customFormat="1" ht="40.5" customHeight="1" x14ac:dyDescent="0.2">
      <c r="A8" s="268" t="s">
        <v>20</v>
      </c>
      <c r="B8" s="274" t="s">
        <v>12</v>
      </c>
      <c r="C8" s="16"/>
      <c r="D8" s="45" t="s">
        <v>60</v>
      </c>
      <c r="E8" s="136" t="s">
        <v>45</v>
      </c>
      <c r="G8" s="203">
        <v>10</v>
      </c>
      <c r="H8" s="199">
        <v>30</v>
      </c>
      <c r="I8" s="199">
        <v>220</v>
      </c>
      <c r="J8" s="23"/>
      <c r="K8" s="199"/>
      <c r="L8" s="199"/>
      <c r="M8" s="23"/>
      <c r="N8" s="199"/>
      <c r="O8" s="199"/>
      <c r="P8" s="351" t="s">
        <v>164</v>
      </c>
      <c r="Q8" s="210"/>
      <c r="R8" s="5"/>
      <c r="S8" s="5"/>
      <c r="T8" s="389">
        <f>SUM(H8,K9,N10,R11)</f>
        <v>150</v>
      </c>
      <c r="U8" s="389">
        <f>SUM(I8,L9,O10,S11)</f>
        <v>1075</v>
      </c>
      <c r="V8" s="391">
        <f>SUM(G8,J9,M10,Q11)</f>
        <v>49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</row>
    <row r="9" spans="1:782" s="35" customFormat="1" ht="40.5" customHeight="1" x14ac:dyDescent="0.2">
      <c r="A9" s="92" t="s">
        <v>17</v>
      </c>
      <c r="B9" s="274" t="s">
        <v>12</v>
      </c>
      <c r="C9" s="37"/>
      <c r="D9" s="260" t="s">
        <v>50</v>
      </c>
      <c r="E9" s="451" t="s">
        <v>20</v>
      </c>
      <c r="F9" s="452"/>
      <c r="G9" s="23"/>
      <c r="H9" s="5"/>
      <c r="I9" s="5"/>
      <c r="J9" s="203">
        <v>10</v>
      </c>
      <c r="K9" s="199">
        <v>30</v>
      </c>
      <c r="L9" s="199">
        <v>220</v>
      </c>
      <c r="M9" s="23"/>
      <c r="N9" s="199"/>
      <c r="O9" s="199"/>
      <c r="P9" s="352"/>
      <c r="Q9" s="211"/>
      <c r="R9" s="5"/>
      <c r="S9" s="5"/>
      <c r="T9" s="396"/>
      <c r="U9" s="396"/>
      <c r="V9" s="397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</row>
    <row r="10" spans="1:782" s="35" customFormat="1" ht="40.5" customHeight="1" x14ac:dyDescent="0.2">
      <c r="A10" s="92" t="s">
        <v>18</v>
      </c>
      <c r="B10" s="274" t="s">
        <v>12</v>
      </c>
      <c r="C10" s="37"/>
      <c r="D10" s="260" t="s">
        <v>50</v>
      </c>
      <c r="E10" s="267" t="s">
        <v>21</v>
      </c>
      <c r="F10" s="36"/>
      <c r="G10" s="23"/>
      <c r="H10" s="5"/>
      <c r="I10" s="5"/>
      <c r="J10" s="23"/>
      <c r="K10" s="199"/>
      <c r="L10" s="199"/>
      <c r="M10" s="203">
        <v>14</v>
      </c>
      <c r="N10" s="199">
        <v>45</v>
      </c>
      <c r="O10" s="199">
        <v>305</v>
      </c>
      <c r="P10" s="352"/>
      <c r="Q10" s="212"/>
      <c r="R10" s="5"/>
      <c r="S10" s="5"/>
      <c r="T10" s="396"/>
      <c r="U10" s="396"/>
      <c r="V10" s="397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</row>
    <row r="11" spans="1:782" s="35" customFormat="1" ht="40.5" customHeight="1" x14ac:dyDescent="0.2">
      <c r="A11" s="92" t="s">
        <v>19</v>
      </c>
      <c r="B11" s="274" t="s">
        <v>12</v>
      </c>
      <c r="C11" s="37"/>
      <c r="D11" s="260" t="s">
        <v>50</v>
      </c>
      <c r="E11" s="267" t="s">
        <v>22</v>
      </c>
      <c r="F11" s="36"/>
      <c r="G11" s="23"/>
      <c r="H11" s="5"/>
      <c r="I11" s="5"/>
      <c r="J11" s="23"/>
      <c r="K11" s="199"/>
      <c r="L11" s="199"/>
      <c r="M11" s="23"/>
      <c r="N11" s="199"/>
      <c r="O11" s="199"/>
      <c r="P11" s="352"/>
      <c r="Q11" s="203">
        <v>15</v>
      </c>
      <c r="R11" s="5">
        <v>45</v>
      </c>
      <c r="S11" s="5">
        <v>330</v>
      </c>
      <c r="T11" s="390"/>
      <c r="U11" s="390"/>
      <c r="V11" s="392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</row>
    <row r="12" spans="1:782" s="35" customFormat="1" ht="40.5" customHeight="1" x14ac:dyDescent="0.2">
      <c r="A12" s="92" t="s">
        <v>29</v>
      </c>
      <c r="B12" s="139" t="s">
        <v>121</v>
      </c>
      <c r="C12" s="37"/>
      <c r="D12" s="260" t="s">
        <v>50</v>
      </c>
      <c r="E12" s="267" t="s">
        <v>45</v>
      </c>
      <c r="F12" s="36"/>
      <c r="G12" s="203">
        <v>4</v>
      </c>
      <c r="H12" s="5">
        <v>30</v>
      </c>
      <c r="I12" s="5">
        <v>70</v>
      </c>
      <c r="J12" s="23"/>
      <c r="K12" s="199"/>
      <c r="L12" s="199"/>
      <c r="M12" s="23"/>
      <c r="N12" s="199"/>
      <c r="O12" s="199"/>
      <c r="P12" s="352"/>
      <c r="Q12" s="210"/>
      <c r="R12" s="5"/>
      <c r="S12" s="5"/>
      <c r="T12" s="389">
        <f t="shared" ref="T12" si="0">SUM(H12,K13,N14,R15)</f>
        <v>120</v>
      </c>
      <c r="U12" s="389">
        <f>SUM(I12,L13,O14,S15)</f>
        <v>280</v>
      </c>
      <c r="V12" s="391">
        <v>16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</row>
    <row r="13" spans="1:782" s="35" customFormat="1" ht="40.5" customHeight="1" x14ac:dyDescent="0.2">
      <c r="A13" s="92" t="s">
        <v>30</v>
      </c>
      <c r="B13" s="139" t="s">
        <v>121</v>
      </c>
      <c r="C13" s="37"/>
      <c r="D13" s="260" t="s">
        <v>50</v>
      </c>
      <c r="E13" s="267" t="s">
        <v>29</v>
      </c>
      <c r="F13" s="36"/>
      <c r="G13" s="23"/>
      <c r="H13" s="5"/>
      <c r="I13" s="5"/>
      <c r="J13" s="203">
        <v>4</v>
      </c>
      <c r="K13" s="199">
        <v>30</v>
      </c>
      <c r="L13" s="199">
        <v>70</v>
      </c>
      <c r="M13" s="23"/>
      <c r="N13" s="199"/>
      <c r="O13" s="199"/>
      <c r="P13" s="352"/>
      <c r="Q13" s="211"/>
      <c r="R13" s="5"/>
      <c r="S13" s="5"/>
      <c r="T13" s="396"/>
      <c r="U13" s="396"/>
      <c r="V13" s="397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</row>
    <row r="14" spans="1:782" s="35" customFormat="1" ht="40.5" customHeight="1" x14ac:dyDescent="0.2">
      <c r="A14" s="92" t="s">
        <v>31</v>
      </c>
      <c r="B14" s="139" t="s">
        <v>121</v>
      </c>
      <c r="C14" s="37"/>
      <c r="D14" s="260" t="s">
        <v>50</v>
      </c>
      <c r="E14" s="267" t="s">
        <v>30</v>
      </c>
      <c r="F14" s="36"/>
      <c r="G14" s="23"/>
      <c r="H14" s="5"/>
      <c r="I14" s="5"/>
      <c r="J14" s="23"/>
      <c r="K14" s="199"/>
      <c r="L14" s="199"/>
      <c r="M14" s="203">
        <v>4</v>
      </c>
      <c r="N14" s="199">
        <v>30</v>
      </c>
      <c r="O14" s="199">
        <v>70</v>
      </c>
      <c r="P14" s="352"/>
      <c r="Q14" s="212"/>
      <c r="R14" s="5"/>
      <c r="S14" s="5"/>
      <c r="T14" s="396"/>
      <c r="U14" s="396"/>
      <c r="V14" s="397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</row>
    <row r="15" spans="1:782" s="35" customFormat="1" ht="40.5" customHeight="1" x14ac:dyDescent="0.2">
      <c r="A15" s="92" t="s">
        <v>32</v>
      </c>
      <c r="B15" s="139" t="s">
        <v>121</v>
      </c>
      <c r="C15" s="37"/>
      <c r="D15" s="260" t="s">
        <v>50</v>
      </c>
      <c r="E15" s="267" t="s">
        <v>31</v>
      </c>
      <c r="F15" s="36"/>
      <c r="G15" s="23"/>
      <c r="H15" s="5"/>
      <c r="I15" s="5"/>
      <c r="J15" s="23"/>
      <c r="K15" s="199"/>
      <c r="L15" s="199"/>
      <c r="M15" s="23"/>
      <c r="N15" s="199"/>
      <c r="O15" s="199"/>
      <c r="P15" s="352"/>
      <c r="Q15" s="203">
        <v>4</v>
      </c>
      <c r="R15" s="5">
        <v>30</v>
      </c>
      <c r="S15" s="5">
        <v>70</v>
      </c>
      <c r="T15" s="390"/>
      <c r="U15" s="390"/>
      <c r="V15" s="392"/>
      <c r="W15" s="4"/>
      <c r="X15" s="4"/>
      <c r="Y15" s="4"/>
      <c r="Z15" s="28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</row>
    <row r="16" spans="1:782" s="35" customFormat="1" ht="40.5" customHeight="1" x14ac:dyDescent="0.2">
      <c r="A16" s="92" t="s">
        <v>51</v>
      </c>
      <c r="B16" s="139" t="s">
        <v>121</v>
      </c>
      <c r="C16" s="37"/>
      <c r="D16" s="260" t="s">
        <v>50</v>
      </c>
      <c r="E16" s="267" t="s">
        <v>45</v>
      </c>
      <c r="F16" s="36"/>
      <c r="G16" s="203">
        <v>4</v>
      </c>
      <c r="H16" s="5">
        <v>30</v>
      </c>
      <c r="I16" s="5">
        <v>70</v>
      </c>
      <c r="J16" s="23"/>
      <c r="K16" s="199"/>
      <c r="L16" s="199"/>
      <c r="M16" s="23"/>
      <c r="N16" s="199"/>
      <c r="O16" s="199"/>
      <c r="P16" s="352"/>
      <c r="Q16" s="210"/>
      <c r="R16" s="5"/>
      <c r="S16" s="5"/>
      <c r="T16" s="389">
        <f t="shared" ref="T16" si="1">SUM(H16,K17,N18,R19)</f>
        <v>120</v>
      </c>
      <c r="U16" s="389">
        <f>SUM(I16,L17,O18,S19)</f>
        <v>280</v>
      </c>
      <c r="V16" s="391">
        <v>16</v>
      </c>
      <c r="W16" s="4"/>
      <c r="X16" s="4"/>
      <c r="Y16" s="4"/>
      <c r="Z16" s="28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</row>
    <row r="17" spans="1:782" s="35" customFormat="1" ht="40.5" customHeight="1" x14ac:dyDescent="0.2">
      <c r="A17" s="92" t="s">
        <v>52</v>
      </c>
      <c r="B17" s="139" t="s">
        <v>121</v>
      </c>
      <c r="C17" s="37"/>
      <c r="D17" s="260" t="s">
        <v>50</v>
      </c>
      <c r="E17" s="267" t="s">
        <v>51</v>
      </c>
      <c r="F17" s="36"/>
      <c r="G17" s="23"/>
      <c r="H17" s="5"/>
      <c r="I17" s="5"/>
      <c r="J17" s="203">
        <v>4</v>
      </c>
      <c r="K17" s="199">
        <v>30</v>
      </c>
      <c r="L17" s="199">
        <v>70</v>
      </c>
      <c r="M17" s="23"/>
      <c r="N17" s="199"/>
      <c r="O17" s="199"/>
      <c r="P17" s="352"/>
      <c r="Q17" s="211"/>
      <c r="R17" s="5"/>
      <c r="S17" s="5" t="s">
        <v>34</v>
      </c>
      <c r="T17" s="396"/>
      <c r="U17" s="396"/>
      <c r="V17" s="397"/>
      <c r="W17" s="4"/>
      <c r="X17" s="4"/>
      <c r="Y17" s="4"/>
      <c r="Z17" s="28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</row>
    <row r="18" spans="1:782" s="35" customFormat="1" ht="40.5" customHeight="1" x14ac:dyDescent="0.2">
      <c r="A18" s="92" t="s">
        <v>53</v>
      </c>
      <c r="B18" s="139" t="s">
        <v>121</v>
      </c>
      <c r="C18" s="37"/>
      <c r="D18" s="260" t="s">
        <v>50</v>
      </c>
      <c r="E18" s="267" t="s">
        <v>52</v>
      </c>
      <c r="F18" s="36"/>
      <c r="G18" s="23"/>
      <c r="H18" s="5"/>
      <c r="I18" s="5"/>
      <c r="J18" s="23"/>
      <c r="K18" s="199"/>
      <c r="L18" s="199"/>
      <c r="M18" s="203">
        <v>4</v>
      </c>
      <c r="N18" s="199">
        <v>30</v>
      </c>
      <c r="O18" s="199">
        <v>70</v>
      </c>
      <c r="P18" s="352"/>
      <c r="Q18" s="212"/>
      <c r="R18" s="5"/>
      <c r="S18" s="5"/>
      <c r="T18" s="396"/>
      <c r="U18" s="396"/>
      <c r="V18" s="397"/>
      <c r="W18" s="4"/>
      <c r="X18" s="4"/>
      <c r="Y18" s="4"/>
      <c r="Z18" s="28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</row>
    <row r="19" spans="1:782" s="35" customFormat="1" ht="40.5" customHeight="1" x14ac:dyDescent="0.2">
      <c r="A19" s="92" t="s">
        <v>54</v>
      </c>
      <c r="B19" s="139" t="s">
        <v>121</v>
      </c>
      <c r="C19" s="37"/>
      <c r="D19" s="260" t="s">
        <v>50</v>
      </c>
      <c r="E19" s="267" t="s">
        <v>53</v>
      </c>
      <c r="F19" s="36"/>
      <c r="G19" s="23"/>
      <c r="H19" s="5"/>
      <c r="I19" s="5"/>
      <c r="J19" s="23"/>
      <c r="K19" s="199"/>
      <c r="L19" s="199"/>
      <c r="M19" s="23"/>
      <c r="N19" s="199"/>
      <c r="O19" s="199"/>
      <c r="P19" s="352"/>
      <c r="Q19" s="203">
        <v>4</v>
      </c>
      <c r="R19" s="5">
        <v>30</v>
      </c>
      <c r="S19" s="5">
        <v>70</v>
      </c>
      <c r="T19" s="390"/>
      <c r="U19" s="390"/>
      <c r="V19" s="392"/>
      <c r="W19" s="4"/>
      <c r="X19" s="4"/>
      <c r="Y19" s="4"/>
      <c r="Z19" s="56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</row>
    <row r="20" spans="1:782" s="35" customFormat="1" ht="40.5" customHeight="1" x14ac:dyDescent="0.2">
      <c r="A20" s="92" t="s">
        <v>39</v>
      </c>
      <c r="B20" s="137" t="s">
        <v>12</v>
      </c>
      <c r="C20" s="37"/>
      <c r="D20" s="260" t="s">
        <v>50</v>
      </c>
      <c r="E20" s="267" t="s">
        <v>45</v>
      </c>
      <c r="F20" s="36"/>
      <c r="G20" s="23"/>
      <c r="H20" s="5"/>
      <c r="I20" s="5"/>
      <c r="J20" s="23"/>
      <c r="K20" s="199"/>
      <c r="L20" s="199"/>
      <c r="M20" s="23"/>
      <c r="N20" s="199"/>
      <c r="O20" s="199"/>
      <c r="P20" s="353"/>
      <c r="Q20" s="203">
        <v>3</v>
      </c>
      <c r="R20" s="5">
        <v>0</v>
      </c>
      <c r="S20" s="5">
        <v>75</v>
      </c>
      <c r="T20" s="5">
        <v>0</v>
      </c>
      <c r="U20" s="5">
        <v>75</v>
      </c>
      <c r="V20" s="197">
        <v>3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</row>
    <row r="21" spans="1:782" s="35" customFormat="1" ht="40.5" customHeight="1" x14ac:dyDescent="0.2">
      <c r="A21" s="92" t="s">
        <v>40</v>
      </c>
      <c r="B21" s="139" t="s">
        <v>121</v>
      </c>
      <c r="C21" s="37"/>
      <c r="D21" s="314" t="s">
        <v>50</v>
      </c>
      <c r="E21" s="267" t="s">
        <v>45</v>
      </c>
      <c r="F21" s="36"/>
      <c r="G21" s="23"/>
      <c r="H21" s="5"/>
      <c r="I21" s="5"/>
      <c r="J21" s="23"/>
      <c r="K21" s="199"/>
      <c r="L21" s="199"/>
      <c r="M21" s="203">
        <v>2</v>
      </c>
      <c r="N21" s="199">
        <v>30</v>
      </c>
      <c r="O21" s="199">
        <v>20</v>
      </c>
      <c r="P21" s="23"/>
      <c r="Q21" s="199"/>
      <c r="R21" s="199"/>
      <c r="S21" s="199"/>
      <c r="T21" s="5">
        <v>30</v>
      </c>
      <c r="U21" s="5">
        <v>20</v>
      </c>
      <c r="V21" s="197">
        <v>2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</row>
    <row r="22" spans="1:782" s="35" customFormat="1" ht="40.5" customHeight="1" x14ac:dyDescent="0.2">
      <c r="A22" s="92" t="s">
        <v>61</v>
      </c>
      <c r="B22" s="139" t="s">
        <v>121</v>
      </c>
      <c r="C22" s="37"/>
      <c r="D22" s="260" t="s">
        <v>50</v>
      </c>
      <c r="E22" s="267" t="s">
        <v>45</v>
      </c>
      <c r="F22" s="36"/>
      <c r="G22" s="453">
        <v>4</v>
      </c>
      <c r="H22" s="5">
        <v>66</v>
      </c>
      <c r="I22" s="5">
        <v>34</v>
      </c>
      <c r="J22" s="23"/>
      <c r="K22" s="199"/>
      <c r="L22" s="199"/>
      <c r="M22" s="23"/>
      <c r="N22" s="199"/>
      <c r="O22" s="199"/>
      <c r="P22" s="23"/>
      <c r="Q22" s="199"/>
      <c r="R22" s="199"/>
      <c r="S22" s="199"/>
      <c r="T22" s="389">
        <f>SUM(H22,K24,N26,R28)</f>
        <v>264</v>
      </c>
      <c r="U22" s="389">
        <f>SUM(I22,L24,O26,S28)</f>
        <v>136</v>
      </c>
      <c r="V22" s="391">
        <f>SUM(G22,J24,M26,Q28)</f>
        <v>16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</row>
    <row r="23" spans="1:782" s="35" customFormat="1" ht="40.5" customHeight="1" x14ac:dyDescent="0.2">
      <c r="A23" s="92" t="s">
        <v>62</v>
      </c>
      <c r="B23" s="139" t="s">
        <v>121</v>
      </c>
      <c r="C23" s="37"/>
      <c r="D23" s="260" t="s">
        <v>50</v>
      </c>
      <c r="E23" s="267" t="s">
        <v>45</v>
      </c>
      <c r="F23" s="36"/>
      <c r="G23" s="388"/>
      <c r="H23" s="5">
        <v>91</v>
      </c>
      <c r="I23" s="5">
        <v>9</v>
      </c>
      <c r="J23" s="23"/>
      <c r="K23" s="199"/>
      <c r="L23" s="199"/>
      <c r="M23" s="23"/>
      <c r="N23" s="199"/>
      <c r="O23" s="199"/>
      <c r="P23" s="23"/>
      <c r="Q23" s="199"/>
      <c r="R23" s="199"/>
      <c r="S23" s="199"/>
      <c r="T23" s="396"/>
      <c r="U23" s="396"/>
      <c r="V23" s="397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</row>
    <row r="24" spans="1:782" s="35" customFormat="1" ht="40.5" customHeight="1" x14ac:dyDescent="0.2">
      <c r="A24" s="92" t="s">
        <v>63</v>
      </c>
      <c r="B24" s="139" t="s">
        <v>121</v>
      </c>
      <c r="C24" s="37"/>
      <c r="D24" s="260" t="s">
        <v>50</v>
      </c>
      <c r="E24" s="267" t="s">
        <v>61</v>
      </c>
      <c r="F24" s="36"/>
      <c r="G24" s="103"/>
      <c r="H24" s="5"/>
      <c r="I24" s="5"/>
      <c r="J24" s="453">
        <v>4</v>
      </c>
      <c r="K24" s="199">
        <v>66</v>
      </c>
      <c r="L24" s="199">
        <v>34</v>
      </c>
      <c r="M24" s="23"/>
      <c r="N24" s="199"/>
      <c r="O24" s="199"/>
      <c r="P24" s="23"/>
      <c r="Q24" s="199"/>
      <c r="R24" s="199"/>
      <c r="S24" s="199"/>
      <c r="T24" s="396"/>
      <c r="U24" s="396"/>
      <c r="V24" s="397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</row>
    <row r="25" spans="1:782" s="35" customFormat="1" ht="40.5" customHeight="1" x14ac:dyDescent="0.2">
      <c r="A25" s="92" t="s">
        <v>64</v>
      </c>
      <c r="B25" s="139" t="s">
        <v>121</v>
      </c>
      <c r="C25" s="37"/>
      <c r="D25" s="260" t="s">
        <v>50</v>
      </c>
      <c r="E25" s="267" t="s">
        <v>77</v>
      </c>
      <c r="F25" s="36"/>
      <c r="G25" s="103"/>
      <c r="H25" s="5"/>
      <c r="I25" s="5"/>
      <c r="J25" s="388"/>
      <c r="K25" s="199">
        <v>91</v>
      </c>
      <c r="L25" s="199">
        <v>9</v>
      </c>
      <c r="M25" s="23"/>
      <c r="N25" s="199"/>
      <c r="O25" s="199"/>
      <c r="P25" s="23"/>
      <c r="Q25" s="199"/>
      <c r="R25" s="199"/>
      <c r="S25" s="199"/>
      <c r="T25" s="390"/>
      <c r="U25" s="390"/>
      <c r="V25" s="397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</row>
    <row r="26" spans="1:782" s="35" customFormat="1" ht="40.5" customHeight="1" x14ac:dyDescent="0.2">
      <c r="A26" s="92" t="s">
        <v>65</v>
      </c>
      <c r="B26" s="139" t="s">
        <v>121</v>
      </c>
      <c r="C26" s="37"/>
      <c r="D26" s="260" t="s">
        <v>50</v>
      </c>
      <c r="E26" s="267" t="s">
        <v>63</v>
      </c>
      <c r="F26" s="36"/>
      <c r="G26" s="103"/>
      <c r="H26" s="5"/>
      <c r="I26" s="5"/>
      <c r="J26" s="103"/>
      <c r="K26" s="199"/>
      <c r="L26" s="199"/>
      <c r="M26" s="453">
        <v>4</v>
      </c>
      <c r="N26" s="199">
        <v>66</v>
      </c>
      <c r="O26" s="199">
        <v>34</v>
      </c>
      <c r="P26" s="23"/>
      <c r="Q26" s="199"/>
      <c r="R26" s="199"/>
      <c r="S26" s="199"/>
      <c r="T26" s="389">
        <f>SUM(H23,K25,N27,R29)</f>
        <v>364</v>
      </c>
      <c r="U26" s="389">
        <f>SUM(I23,L25,O27,S29)</f>
        <v>36</v>
      </c>
      <c r="V26" s="397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</row>
    <row r="27" spans="1:782" s="35" customFormat="1" ht="40.5" customHeight="1" x14ac:dyDescent="0.2">
      <c r="A27" s="92" t="s">
        <v>66</v>
      </c>
      <c r="B27" s="139" t="s">
        <v>121</v>
      </c>
      <c r="C27" s="37"/>
      <c r="D27" s="260" t="s">
        <v>50</v>
      </c>
      <c r="E27" s="267" t="s">
        <v>64</v>
      </c>
      <c r="F27" s="36"/>
      <c r="G27" s="103"/>
      <c r="H27" s="5"/>
      <c r="I27" s="5"/>
      <c r="J27" s="103"/>
      <c r="K27" s="199"/>
      <c r="L27" s="199"/>
      <c r="M27" s="388"/>
      <c r="N27" s="199">
        <v>91</v>
      </c>
      <c r="O27" s="199">
        <v>9</v>
      </c>
      <c r="P27" s="93"/>
      <c r="Q27" s="199"/>
      <c r="R27" s="199"/>
      <c r="S27" s="199"/>
      <c r="T27" s="396"/>
      <c r="U27" s="396"/>
      <c r="V27" s="397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</row>
    <row r="28" spans="1:782" s="35" customFormat="1" ht="40.5" customHeight="1" x14ac:dyDescent="0.2">
      <c r="A28" s="92" t="s">
        <v>67</v>
      </c>
      <c r="B28" s="139" t="s">
        <v>121</v>
      </c>
      <c r="C28" s="37"/>
      <c r="D28" s="260" t="s">
        <v>50</v>
      </c>
      <c r="E28" s="267" t="s">
        <v>65</v>
      </c>
      <c r="F28" s="36"/>
      <c r="G28" s="103"/>
      <c r="H28" s="5"/>
      <c r="I28" s="5"/>
      <c r="J28" s="103"/>
      <c r="K28" s="199"/>
      <c r="L28" s="199"/>
      <c r="M28" s="23"/>
      <c r="N28" s="199"/>
      <c r="O28" s="136"/>
      <c r="P28" s="5"/>
      <c r="Q28" s="453">
        <v>4</v>
      </c>
      <c r="R28" s="199">
        <v>66</v>
      </c>
      <c r="S28" s="199">
        <v>34</v>
      </c>
      <c r="T28" s="396"/>
      <c r="U28" s="396"/>
      <c r="V28" s="397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</row>
    <row r="29" spans="1:782" s="35" customFormat="1" ht="40.5" customHeight="1" x14ac:dyDescent="0.2">
      <c r="A29" s="92" t="s">
        <v>68</v>
      </c>
      <c r="B29" s="139" t="s">
        <v>121</v>
      </c>
      <c r="C29" s="37"/>
      <c r="D29" s="260" t="s">
        <v>50</v>
      </c>
      <c r="E29" s="267" t="s">
        <v>66</v>
      </c>
      <c r="F29" s="36"/>
      <c r="G29" s="103"/>
      <c r="H29" s="5"/>
      <c r="I29" s="5"/>
      <c r="J29" s="103"/>
      <c r="K29" s="199"/>
      <c r="L29" s="199"/>
      <c r="M29" s="23"/>
      <c r="N29" s="199"/>
      <c r="O29" s="136"/>
      <c r="P29" s="5"/>
      <c r="Q29" s="388"/>
      <c r="R29" s="199">
        <v>91</v>
      </c>
      <c r="S29" s="199">
        <v>9</v>
      </c>
      <c r="T29" s="390"/>
      <c r="U29" s="390"/>
      <c r="V29" s="392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</row>
    <row r="30" spans="1:782" s="35" customFormat="1" ht="40.5" customHeight="1" x14ac:dyDescent="0.2">
      <c r="A30" s="92" t="s">
        <v>41</v>
      </c>
      <c r="B30" s="137" t="s">
        <v>121</v>
      </c>
      <c r="C30" s="40"/>
      <c r="D30" s="259" t="s">
        <v>59</v>
      </c>
      <c r="E30" s="267" t="s">
        <v>45</v>
      </c>
      <c r="F30" s="36"/>
      <c r="G30" s="203">
        <v>1</v>
      </c>
      <c r="H30" s="5">
        <v>7</v>
      </c>
      <c r="I30" s="5">
        <v>18</v>
      </c>
      <c r="J30" s="23"/>
      <c r="K30" s="199"/>
      <c r="L30" s="199"/>
      <c r="M30" s="23"/>
      <c r="N30" s="199"/>
      <c r="O30" s="199"/>
      <c r="P30" s="103"/>
      <c r="Q30" s="199"/>
      <c r="R30" s="199"/>
      <c r="S30" s="199"/>
      <c r="T30" s="389">
        <f>SUM(H30,K31,N32,R33)</f>
        <v>28</v>
      </c>
      <c r="U30" s="389">
        <f>SUM(I30,L31,O32,S33)</f>
        <v>72</v>
      </c>
      <c r="V30" s="391">
        <f>SUM(G30,J31,M32,Q33)</f>
        <v>4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</row>
    <row r="31" spans="1:782" s="35" customFormat="1" ht="40.5" customHeight="1" x14ac:dyDescent="0.2">
      <c r="A31" s="92" t="s">
        <v>42</v>
      </c>
      <c r="B31" s="137" t="s">
        <v>121</v>
      </c>
      <c r="C31" s="40"/>
      <c r="D31" s="259" t="s">
        <v>59</v>
      </c>
      <c r="E31" s="238" t="s">
        <v>45</v>
      </c>
      <c r="F31" s="36"/>
      <c r="G31" s="23"/>
      <c r="H31" s="5"/>
      <c r="I31" s="5"/>
      <c r="J31" s="203">
        <v>1</v>
      </c>
      <c r="K31" s="199">
        <v>7</v>
      </c>
      <c r="L31" s="199">
        <v>18</v>
      </c>
      <c r="M31" s="23"/>
      <c r="N31" s="199"/>
      <c r="O31" s="199"/>
      <c r="P31" s="23"/>
      <c r="Q31" s="199"/>
      <c r="R31" s="199"/>
      <c r="S31" s="199"/>
      <c r="T31" s="396"/>
      <c r="U31" s="396"/>
      <c r="V31" s="397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</row>
    <row r="32" spans="1:782" s="35" customFormat="1" ht="40.5" customHeight="1" x14ac:dyDescent="0.2">
      <c r="A32" s="92" t="s">
        <v>43</v>
      </c>
      <c r="B32" s="137" t="s">
        <v>121</v>
      </c>
      <c r="C32" s="40"/>
      <c r="D32" s="259" t="s">
        <v>59</v>
      </c>
      <c r="E32" s="238" t="s">
        <v>45</v>
      </c>
      <c r="F32" s="36"/>
      <c r="G32" s="23"/>
      <c r="H32" s="5"/>
      <c r="I32" s="5"/>
      <c r="J32" s="23"/>
      <c r="K32" s="199"/>
      <c r="L32" s="199"/>
      <c r="M32" s="203">
        <v>1</v>
      </c>
      <c r="N32" s="199">
        <v>7</v>
      </c>
      <c r="O32" s="199">
        <v>18</v>
      </c>
      <c r="P32" s="23"/>
      <c r="Q32" s="199"/>
      <c r="R32" s="199"/>
      <c r="S32" s="199"/>
      <c r="T32" s="396"/>
      <c r="U32" s="396"/>
      <c r="V32" s="397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</row>
    <row r="33" spans="1:782" s="35" customFormat="1" ht="40.5" customHeight="1" x14ac:dyDescent="0.2">
      <c r="A33" s="92" t="s">
        <v>44</v>
      </c>
      <c r="B33" s="137" t="s">
        <v>121</v>
      </c>
      <c r="C33" s="40"/>
      <c r="D33" s="259" t="s">
        <v>59</v>
      </c>
      <c r="E33" s="238" t="s">
        <v>45</v>
      </c>
      <c r="F33" s="36"/>
      <c r="G33" s="23"/>
      <c r="H33" s="5"/>
      <c r="I33" s="5"/>
      <c r="J33" s="23"/>
      <c r="K33" s="199"/>
      <c r="L33" s="199"/>
      <c r="M33" s="23"/>
      <c r="N33" s="199"/>
      <c r="O33" s="199"/>
      <c r="P33" s="5"/>
      <c r="Q33" s="203">
        <v>1</v>
      </c>
      <c r="R33" s="199">
        <v>7</v>
      </c>
      <c r="S33" s="199">
        <v>18</v>
      </c>
      <c r="T33" s="390"/>
      <c r="U33" s="390"/>
      <c r="V33" s="392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</row>
    <row r="34" spans="1:782" s="24" customFormat="1" ht="40.5" customHeight="1" x14ac:dyDescent="0.2">
      <c r="A34" s="420"/>
      <c r="B34" s="421"/>
      <c r="C34" s="421"/>
      <c r="D34" s="421"/>
      <c r="E34" s="421"/>
      <c r="F34" s="71"/>
      <c r="G34" s="197">
        <f>SUM(G8:G33)</f>
        <v>23</v>
      </c>
      <c r="H34" s="67">
        <f>SUM(H8:H33)</f>
        <v>254</v>
      </c>
      <c r="I34" s="67">
        <f>SUM(I8:I33)</f>
        <v>421</v>
      </c>
      <c r="J34" s="197">
        <f>SUM(J9:J33)</f>
        <v>23</v>
      </c>
      <c r="K34" s="67">
        <f>SUM(K9:K33)</f>
        <v>254</v>
      </c>
      <c r="L34" s="67">
        <f>SUM(L9:L33)</f>
        <v>421</v>
      </c>
      <c r="M34" s="197">
        <f>SUM(M10:M33)</f>
        <v>29</v>
      </c>
      <c r="N34" s="67">
        <f>SUM(N10:N33)</f>
        <v>299</v>
      </c>
      <c r="O34" s="67">
        <f>SUM(O10:O33)</f>
        <v>526</v>
      </c>
      <c r="P34" s="416">
        <v>31</v>
      </c>
      <c r="Q34" s="417"/>
      <c r="R34" s="67">
        <f>SUM(R9:R33)</f>
        <v>269</v>
      </c>
      <c r="S34" s="67">
        <f>SUM(S9:S33)</f>
        <v>606</v>
      </c>
      <c r="T34" s="197">
        <f>SUM(T8,T9,T10,T11,T12,T13,T14,T15,T16,T17,T18,T19,T20,T21,T26,T30)</f>
        <v>812</v>
      </c>
      <c r="U34" s="197">
        <f>SUM(U8:U33)</f>
        <v>1974</v>
      </c>
      <c r="V34" s="197">
        <f>SUM(V8:V33)</f>
        <v>106</v>
      </c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  <c r="IW34" s="28"/>
      <c r="IX34" s="28"/>
      <c r="IY34" s="28"/>
      <c r="IZ34" s="28"/>
      <c r="JA34" s="28"/>
      <c r="JB34" s="28"/>
      <c r="JC34" s="28"/>
      <c r="JD34" s="28"/>
      <c r="JE34" s="28"/>
      <c r="JF34" s="28"/>
      <c r="JG34" s="28"/>
      <c r="JH34" s="28"/>
      <c r="JI34" s="28"/>
      <c r="JJ34" s="28"/>
      <c r="JK34" s="28"/>
      <c r="JL34" s="28"/>
      <c r="JM34" s="28"/>
      <c r="JN34" s="28"/>
      <c r="JO34" s="28"/>
      <c r="JP34" s="28"/>
      <c r="JQ34" s="28"/>
      <c r="JR34" s="28"/>
      <c r="JS34" s="28"/>
      <c r="JT34" s="28"/>
      <c r="JU34" s="28"/>
      <c r="JV34" s="28"/>
      <c r="JW34" s="28"/>
      <c r="JX34" s="28"/>
      <c r="JY34" s="28"/>
      <c r="JZ34" s="28"/>
      <c r="KA34" s="28"/>
      <c r="KB34" s="28"/>
      <c r="KC34" s="28"/>
      <c r="KD34" s="28"/>
      <c r="KE34" s="28"/>
      <c r="KF34" s="28"/>
      <c r="KG34" s="28"/>
      <c r="KH34" s="28"/>
      <c r="KI34" s="28"/>
      <c r="KJ34" s="28"/>
      <c r="KK34" s="28"/>
      <c r="KL34" s="28"/>
      <c r="KM34" s="28"/>
      <c r="KN34" s="28"/>
      <c r="KO34" s="28"/>
      <c r="KP34" s="28"/>
      <c r="KQ34" s="28"/>
      <c r="KR34" s="28"/>
      <c r="KS34" s="28"/>
      <c r="KT34" s="28"/>
      <c r="KU34" s="28"/>
      <c r="KV34" s="28"/>
      <c r="KW34" s="28"/>
      <c r="KX34" s="28"/>
      <c r="KY34" s="28"/>
      <c r="KZ34" s="28"/>
      <c r="LA34" s="28"/>
      <c r="LB34" s="28"/>
      <c r="LC34" s="28"/>
      <c r="LD34" s="28"/>
      <c r="LE34" s="28"/>
      <c r="LF34" s="28"/>
      <c r="LG34" s="28"/>
      <c r="LH34" s="28"/>
      <c r="LI34" s="28"/>
      <c r="LJ34" s="28"/>
      <c r="LK34" s="28"/>
      <c r="LL34" s="28"/>
      <c r="LM34" s="28"/>
      <c r="LN34" s="28"/>
      <c r="LO34" s="28"/>
      <c r="LP34" s="28"/>
      <c r="LQ34" s="28"/>
      <c r="LR34" s="28"/>
      <c r="LS34" s="28"/>
      <c r="LT34" s="28"/>
      <c r="LU34" s="28"/>
      <c r="LV34" s="28"/>
      <c r="LW34" s="28"/>
      <c r="LX34" s="28"/>
      <c r="LY34" s="28"/>
      <c r="LZ34" s="28"/>
      <c r="MA34" s="28"/>
      <c r="MB34" s="28"/>
      <c r="MC34" s="28"/>
      <c r="MD34" s="28"/>
      <c r="ME34" s="28"/>
      <c r="MF34" s="28"/>
      <c r="MG34" s="28"/>
      <c r="MH34" s="28"/>
      <c r="MI34" s="28"/>
      <c r="MJ34" s="28"/>
      <c r="MK34" s="28"/>
      <c r="ML34" s="28"/>
      <c r="MM34" s="28"/>
      <c r="MN34" s="28"/>
      <c r="MO34" s="28"/>
      <c r="MP34" s="28"/>
      <c r="MQ34" s="28"/>
      <c r="MR34" s="28"/>
      <c r="MS34" s="28"/>
      <c r="MT34" s="28"/>
      <c r="MU34" s="28"/>
      <c r="MV34" s="28"/>
      <c r="MW34" s="28"/>
      <c r="MX34" s="28"/>
      <c r="MY34" s="28"/>
      <c r="MZ34" s="28"/>
      <c r="NA34" s="28"/>
      <c r="NB34" s="28"/>
      <c r="NC34" s="28"/>
      <c r="ND34" s="28"/>
      <c r="NE34" s="28"/>
      <c r="NF34" s="28"/>
      <c r="NG34" s="28"/>
      <c r="NH34" s="28"/>
      <c r="NI34" s="28"/>
      <c r="NJ34" s="28"/>
      <c r="NK34" s="28"/>
      <c r="NL34" s="28"/>
      <c r="NM34" s="28"/>
      <c r="NN34" s="28"/>
      <c r="NO34" s="28"/>
      <c r="NP34" s="28"/>
      <c r="NQ34" s="28"/>
      <c r="NR34" s="28"/>
      <c r="NS34" s="28"/>
      <c r="NT34" s="28"/>
      <c r="NU34" s="28"/>
      <c r="NV34" s="28"/>
      <c r="NW34" s="28"/>
      <c r="NX34" s="28"/>
      <c r="NY34" s="28"/>
      <c r="NZ34" s="28"/>
      <c r="OA34" s="28"/>
      <c r="OB34" s="28"/>
      <c r="OC34" s="28"/>
      <c r="OD34" s="28"/>
      <c r="OE34" s="28"/>
      <c r="OF34" s="28"/>
      <c r="OG34" s="28"/>
      <c r="OH34" s="28"/>
      <c r="OI34" s="28"/>
      <c r="OJ34" s="28"/>
      <c r="OK34" s="28"/>
      <c r="OL34" s="28"/>
      <c r="OM34" s="28"/>
      <c r="ON34" s="28"/>
      <c r="OO34" s="28"/>
      <c r="OP34" s="28"/>
      <c r="OQ34" s="28"/>
      <c r="OR34" s="28"/>
      <c r="OS34" s="28"/>
      <c r="OT34" s="28"/>
      <c r="OU34" s="28"/>
      <c r="OV34" s="28"/>
      <c r="OW34" s="28"/>
      <c r="OX34" s="28"/>
      <c r="OY34" s="28"/>
      <c r="OZ34" s="28"/>
      <c r="PA34" s="28"/>
      <c r="PB34" s="28"/>
      <c r="PC34" s="28"/>
      <c r="PD34" s="28"/>
      <c r="PE34" s="28"/>
      <c r="PF34" s="28"/>
      <c r="PG34" s="28"/>
      <c r="PH34" s="28"/>
      <c r="PI34" s="28"/>
      <c r="PJ34" s="28"/>
      <c r="PK34" s="28"/>
      <c r="PL34" s="28"/>
      <c r="PM34" s="28"/>
      <c r="PN34" s="28"/>
      <c r="PO34" s="28"/>
      <c r="PP34" s="28"/>
      <c r="PQ34" s="28"/>
      <c r="PR34" s="28"/>
      <c r="PS34" s="28"/>
      <c r="PT34" s="28"/>
      <c r="PU34" s="28"/>
      <c r="PV34" s="28"/>
      <c r="PW34" s="28"/>
      <c r="PX34" s="28"/>
      <c r="PY34" s="28"/>
      <c r="PZ34" s="28"/>
      <c r="QA34" s="28"/>
      <c r="QB34" s="28"/>
      <c r="QC34" s="28"/>
      <c r="QD34" s="28"/>
      <c r="QE34" s="28"/>
      <c r="QF34" s="28"/>
      <c r="QG34" s="28"/>
      <c r="QH34" s="28"/>
      <c r="QI34" s="28"/>
      <c r="QJ34" s="28"/>
      <c r="QK34" s="28"/>
      <c r="QL34" s="28"/>
      <c r="QM34" s="28"/>
      <c r="QN34" s="28"/>
      <c r="QO34" s="28"/>
      <c r="QP34" s="28"/>
      <c r="QQ34" s="28"/>
      <c r="QR34" s="28"/>
      <c r="QS34" s="28"/>
      <c r="QT34" s="28"/>
      <c r="QU34" s="28"/>
      <c r="QV34" s="28"/>
      <c r="QW34" s="28"/>
      <c r="QX34" s="28"/>
      <c r="QY34" s="28"/>
      <c r="QZ34" s="28"/>
      <c r="RA34" s="28"/>
      <c r="RB34" s="28"/>
      <c r="RC34" s="28"/>
      <c r="RD34" s="28"/>
      <c r="RE34" s="28"/>
      <c r="RF34" s="28"/>
      <c r="RG34" s="28"/>
      <c r="RH34" s="28"/>
      <c r="RI34" s="28"/>
      <c r="RJ34" s="28"/>
      <c r="RK34" s="28"/>
      <c r="RL34" s="28"/>
      <c r="RM34" s="28"/>
      <c r="RN34" s="28"/>
      <c r="RO34" s="28"/>
      <c r="RP34" s="28"/>
      <c r="RQ34" s="28"/>
      <c r="RR34" s="28"/>
      <c r="RS34" s="28"/>
      <c r="RT34" s="28"/>
      <c r="RU34" s="28"/>
      <c r="RV34" s="28"/>
      <c r="RW34" s="28"/>
      <c r="RX34" s="28"/>
      <c r="RY34" s="28"/>
      <c r="RZ34" s="28"/>
      <c r="SA34" s="28"/>
      <c r="SB34" s="28"/>
      <c r="SC34" s="28"/>
      <c r="SD34" s="28"/>
      <c r="SE34" s="28"/>
      <c r="SF34" s="28"/>
      <c r="SG34" s="28"/>
      <c r="SH34" s="28"/>
      <c r="SI34" s="28"/>
      <c r="SJ34" s="28"/>
      <c r="SK34" s="28"/>
      <c r="SL34" s="28"/>
      <c r="SM34" s="28"/>
      <c r="SN34" s="28"/>
      <c r="SO34" s="28"/>
      <c r="SP34" s="28"/>
      <c r="SQ34" s="28"/>
      <c r="SR34" s="28"/>
      <c r="SS34" s="28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  <c r="WP34" s="25"/>
      <c r="WQ34" s="25"/>
      <c r="WR34" s="25"/>
      <c r="WS34" s="25"/>
      <c r="WT34" s="25"/>
      <c r="WU34" s="25"/>
      <c r="WV34" s="25"/>
      <c r="WW34" s="25"/>
      <c r="WX34" s="25"/>
      <c r="WY34" s="25"/>
      <c r="WZ34" s="25"/>
      <c r="XA34" s="25"/>
      <c r="XB34" s="25"/>
      <c r="XC34" s="25"/>
      <c r="XD34" s="25"/>
      <c r="XE34" s="25"/>
      <c r="XF34" s="25"/>
      <c r="XG34" s="25"/>
      <c r="XH34" s="25"/>
      <c r="XI34" s="25"/>
      <c r="XJ34" s="25"/>
      <c r="XK34" s="25"/>
      <c r="XL34" s="25"/>
      <c r="XM34" s="25"/>
      <c r="XN34" s="25"/>
      <c r="XO34" s="25"/>
      <c r="XP34" s="25"/>
      <c r="XQ34" s="25"/>
      <c r="XR34" s="25"/>
      <c r="XS34" s="25"/>
      <c r="XT34" s="25"/>
      <c r="XU34" s="25"/>
      <c r="XV34" s="25"/>
      <c r="XW34" s="25"/>
      <c r="XX34" s="25"/>
      <c r="XY34" s="25"/>
      <c r="XZ34" s="25"/>
      <c r="YA34" s="25"/>
      <c r="YB34" s="25"/>
      <c r="YC34" s="25"/>
      <c r="YD34" s="25"/>
      <c r="YE34" s="25"/>
      <c r="YF34" s="25"/>
      <c r="YG34" s="25"/>
      <c r="YH34" s="25"/>
      <c r="YI34" s="25"/>
      <c r="YJ34" s="25"/>
      <c r="YK34" s="25"/>
      <c r="YL34" s="25"/>
      <c r="YM34" s="25"/>
      <c r="YN34" s="25"/>
      <c r="YO34" s="25"/>
      <c r="YP34" s="25"/>
      <c r="YQ34" s="25"/>
      <c r="YR34" s="25"/>
      <c r="YS34" s="25"/>
      <c r="YT34" s="25"/>
      <c r="YU34" s="25"/>
      <c r="YV34" s="25"/>
      <c r="YW34" s="25"/>
      <c r="YX34" s="25"/>
      <c r="YY34" s="25"/>
      <c r="YZ34" s="25"/>
      <c r="ZA34" s="25"/>
      <c r="ZB34" s="25"/>
      <c r="ZC34" s="25"/>
      <c r="ZD34" s="25"/>
      <c r="ZE34" s="25"/>
      <c r="ZF34" s="25"/>
      <c r="ZG34" s="25"/>
      <c r="ZH34" s="25"/>
      <c r="ZI34" s="25"/>
      <c r="ZJ34" s="25"/>
      <c r="ZK34" s="25"/>
      <c r="ZL34" s="25"/>
      <c r="ZM34" s="25"/>
      <c r="ZN34" s="25"/>
      <c r="ZO34" s="25"/>
      <c r="ZP34" s="25"/>
      <c r="ZQ34" s="25"/>
      <c r="ZR34" s="25"/>
      <c r="ZS34" s="25"/>
      <c r="ZT34" s="25"/>
      <c r="ZU34" s="25"/>
      <c r="ZV34" s="25"/>
      <c r="ZW34" s="25"/>
      <c r="ZX34" s="25"/>
      <c r="ZY34" s="25"/>
      <c r="ZZ34" s="25"/>
      <c r="AAA34" s="25"/>
      <c r="AAB34" s="25"/>
      <c r="AAC34" s="25"/>
      <c r="AAD34" s="25"/>
      <c r="AAE34" s="25"/>
      <c r="AAF34" s="25"/>
      <c r="AAG34" s="25"/>
      <c r="AAH34" s="25"/>
      <c r="AAI34" s="25"/>
      <c r="AAJ34" s="25"/>
      <c r="AAK34" s="25"/>
      <c r="AAL34" s="25"/>
      <c r="AAM34" s="25"/>
      <c r="AAN34" s="25"/>
      <c r="AAO34" s="25"/>
      <c r="AAP34" s="25"/>
      <c r="AAQ34" s="25"/>
      <c r="AAR34" s="25"/>
      <c r="AAS34" s="25"/>
      <c r="AAT34" s="25"/>
      <c r="AAU34" s="25"/>
      <c r="AAV34" s="25"/>
      <c r="AAW34" s="25"/>
      <c r="AAX34" s="25"/>
      <c r="AAY34" s="25"/>
      <c r="AAZ34" s="25"/>
      <c r="ABA34" s="25"/>
      <c r="ABB34" s="25"/>
      <c r="ABC34" s="25"/>
      <c r="ABD34" s="25"/>
      <c r="ABE34" s="25"/>
      <c r="ABF34" s="25"/>
      <c r="ABG34" s="25"/>
      <c r="ABH34" s="25"/>
      <c r="ABI34" s="25"/>
      <c r="ABJ34" s="25"/>
      <c r="ABK34" s="25"/>
      <c r="ABL34" s="25"/>
      <c r="ABM34" s="25"/>
      <c r="ABN34" s="25"/>
      <c r="ABO34" s="25"/>
      <c r="ABP34" s="25"/>
      <c r="ABQ34" s="25"/>
      <c r="ABR34" s="25"/>
      <c r="ABS34" s="25"/>
      <c r="ABT34" s="25"/>
      <c r="ABU34" s="25"/>
      <c r="ABV34" s="25"/>
      <c r="ABW34" s="25"/>
      <c r="ABX34" s="25"/>
      <c r="ABY34" s="25"/>
      <c r="ABZ34" s="25"/>
      <c r="ACA34" s="25"/>
      <c r="ACB34" s="25"/>
      <c r="ACC34" s="25"/>
      <c r="ACD34" s="25"/>
      <c r="ACE34" s="25"/>
      <c r="ACF34" s="25"/>
      <c r="ACG34" s="25"/>
      <c r="ACH34" s="25"/>
      <c r="ACI34" s="25"/>
      <c r="ACJ34" s="25"/>
      <c r="ACK34" s="25"/>
      <c r="ACL34" s="25"/>
      <c r="ACM34" s="25"/>
      <c r="ACN34" s="25"/>
      <c r="ACO34" s="25"/>
      <c r="ACP34" s="25"/>
      <c r="ACQ34" s="25"/>
      <c r="ACR34" s="25"/>
      <c r="ACS34" s="25"/>
      <c r="ACT34" s="25"/>
      <c r="ACU34" s="25"/>
      <c r="ACV34" s="25"/>
      <c r="ACW34" s="25"/>
      <c r="ACX34" s="25"/>
      <c r="ACY34" s="25"/>
      <c r="ACZ34" s="25"/>
      <c r="ADA34" s="25"/>
      <c r="ADB34" s="25"/>
    </row>
    <row r="35" spans="1:782" s="3" customFormat="1" ht="40.5" customHeight="1" x14ac:dyDescent="0.2">
      <c r="A35" s="403" t="s">
        <v>182</v>
      </c>
      <c r="B35" s="404"/>
      <c r="C35" s="404"/>
      <c r="D35" s="404"/>
      <c r="E35" s="404"/>
      <c r="F35" s="38"/>
      <c r="G35" s="67">
        <v>7</v>
      </c>
      <c r="H35" s="5"/>
      <c r="I35" s="5"/>
      <c r="J35" s="67">
        <v>7</v>
      </c>
      <c r="K35" s="5"/>
      <c r="L35" s="5"/>
      <c r="M35" s="67"/>
      <c r="N35" s="5"/>
      <c r="O35" s="5"/>
      <c r="P35" s="5"/>
      <c r="Q35" s="5"/>
      <c r="R35" s="67"/>
      <c r="S35" s="5"/>
      <c r="T35" s="5"/>
      <c r="U35" s="67"/>
      <c r="V35" s="197">
        <v>14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</row>
    <row r="36" spans="1:782" s="3" customFormat="1" ht="40.5" customHeight="1" x14ac:dyDescent="0.2">
      <c r="A36" s="119"/>
      <c r="B36" s="265"/>
      <c r="C36" s="89"/>
      <c r="D36" s="265"/>
      <c r="E36" s="265"/>
      <c r="F36" s="91"/>
      <c r="G36" s="411" t="s">
        <v>145</v>
      </c>
      <c r="H36" s="412"/>
      <c r="I36" s="412"/>
      <c r="J36" s="412"/>
      <c r="K36" s="412"/>
      <c r="L36" s="412"/>
      <c r="M36" s="413"/>
      <c r="N36" s="411" t="s">
        <v>146</v>
      </c>
      <c r="O36" s="414"/>
      <c r="P36" s="414"/>
      <c r="Q36" s="414"/>
      <c r="R36" s="414"/>
      <c r="S36" s="415"/>
      <c r="T36" s="233"/>
      <c r="U36" s="97"/>
      <c r="V36" s="97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</row>
    <row r="37" spans="1:782" s="3" customFormat="1" ht="40.5" customHeight="1" x14ac:dyDescent="0.2">
      <c r="A37" s="160" t="s">
        <v>57</v>
      </c>
      <c r="B37" s="62" t="s">
        <v>121</v>
      </c>
      <c r="C37" s="11"/>
      <c r="D37" s="259" t="s">
        <v>16</v>
      </c>
      <c r="E37" s="259" t="s">
        <v>45</v>
      </c>
      <c r="F37" s="179" t="s">
        <v>45</v>
      </c>
      <c r="G37" s="350" t="s">
        <v>168</v>
      </c>
      <c r="H37" s="350"/>
      <c r="I37" s="350"/>
      <c r="J37" s="350"/>
      <c r="K37" s="350"/>
      <c r="L37" s="350"/>
      <c r="M37" s="350"/>
      <c r="N37" s="401" t="s">
        <v>169</v>
      </c>
      <c r="O37" s="401"/>
      <c r="P37" s="401"/>
      <c r="Q37" s="401"/>
      <c r="R37" s="401"/>
      <c r="S37" s="402"/>
      <c r="T37" s="199">
        <v>30</v>
      </c>
      <c r="U37" s="199">
        <v>45</v>
      </c>
      <c r="V37" s="98">
        <v>3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</row>
    <row r="38" spans="1:782" s="3" customFormat="1" ht="40.5" customHeight="1" x14ac:dyDescent="0.2">
      <c r="A38" s="160" t="s">
        <v>46</v>
      </c>
      <c r="B38" s="62" t="s">
        <v>121</v>
      </c>
      <c r="C38" s="11"/>
      <c r="D38" s="259" t="s">
        <v>16</v>
      </c>
      <c r="E38" s="259" t="s">
        <v>45</v>
      </c>
      <c r="F38" s="179" t="s">
        <v>57</v>
      </c>
      <c r="G38" s="398"/>
      <c r="H38" s="399"/>
      <c r="I38" s="399"/>
      <c r="J38" s="399"/>
      <c r="K38" s="399"/>
      <c r="L38" s="399"/>
      <c r="M38" s="400"/>
      <c r="N38" s="401" t="s">
        <v>168</v>
      </c>
      <c r="O38" s="401"/>
      <c r="P38" s="401"/>
      <c r="Q38" s="401"/>
      <c r="R38" s="401"/>
      <c r="S38" s="402"/>
      <c r="T38" s="199">
        <v>30</v>
      </c>
      <c r="U38" s="199">
        <v>70</v>
      </c>
      <c r="V38" s="98">
        <v>4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</row>
    <row r="39" spans="1:782" s="3" customFormat="1" ht="40.5" customHeight="1" x14ac:dyDescent="0.2">
      <c r="A39" s="160" t="s">
        <v>150</v>
      </c>
      <c r="B39" s="62" t="s">
        <v>121</v>
      </c>
      <c r="C39" s="11"/>
      <c r="D39" s="259" t="s">
        <v>122</v>
      </c>
      <c r="E39" s="259" t="s">
        <v>45</v>
      </c>
      <c r="F39" s="179" t="s">
        <v>45</v>
      </c>
      <c r="G39" s="350" t="s">
        <v>168</v>
      </c>
      <c r="H39" s="350"/>
      <c r="I39" s="350"/>
      <c r="J39" s="350"/>
      <c r="K39" s="350"/>
      <c r="L39" s="350"/>
      <c r="M39" s="350"/>
      <c r="N39" s="425"/>
      <c r="O39" s="425"/>
      <c r="P39" s="425"/>
      <c r="Q39" s="425"/>
      <c r="R39" s="425"/>
      <c r="S39" s="426"/>
      <c r="T39" s="199">
        <v>15</v>
      </c>
      <c r="U39" s="199">
        <v>35</v>
      </c>
      <c r="V39" s="98">
        <v>2</v>
      </c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</row>
    <row r="40" spans="1:782" s="3" customFormat="1" ht="40.5" customHeight="1" x14ac:dyDescent="0.2">
      <c r="A40" s="160" t="s">
        <v>151</v>
      </c>
      <c r="B40" s="62" t="s">
        <v>121</v>
      </c>
      <c r="C40" s="11"/>
      <c r="D40" s="259" t="s">
        <v>122</v>
      </c>
      <c r="E40" s="259" t="s">
        <v>47</v>
      </c>
      <c r="F40" s="179" t="s">
        <v>47</v>
      </c>
      <c r="G40" s="398"/>
      <c r="H40" s="399"/>
      <c r="I40" s="399"/>
      <c r="J40" s="399"/>
      <c r="K40" s="399"/>
      <c r="L40" s="399"/>
      <c r="M40" s="400"/>
      <c r="N40" s="401" t="s">
        <v>168</v>
      </c>
      <c r="O40" s="401"/>
      <c r="P40" s="401"/>
      <c r="Q40" s="401"/>
      <c r="R40" s="401"/>
      <c r="S40" s="402"/>
      <c r="T40" s="199">
        <v>15</v>
      </c>
      <c r="U40" s="199">
        <v>35</v>
      </c>
      <c r="V40" s="98">
        <v>2</v>
      </c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</row>
    <row r="41" spans="1:782" s="3" customFormat="1" ht="40.5" customHeight="1" x14ac:dyDescent="0.2">
      <c r="A41" s="193" t="s">
        <v>223</v>
      </c>
      <c r="B41" s="62" t="s">
        <v>12</v>
      </c>
      <c r="C41" s="11"/>
      <c r="D41" s="260" t="s">
        <v>120</v>
      </c>
      <c r="E41" s="259" t="s">
        <v>45</v>
      </c>
      <c r="F41" s="179" t="s">
        <v>45</v>
      </c>
      <c r="G41" s="422"/>
      <c r="H41" s="423"/>
      <c r="I41" s="423"/>
      <c r="J41" s="423"/>
      <c r="K41" s="423"/>
      <c r="L41" s="423"/>
      <c r="M41" s="424"/>
      <c r="N41" s="401" t="s">
        <v>168</v>
      </c>
      <c r="O41" s="401"/>
      <c r="P41" s="401"/>
      <c r="Q41" s="401"/>
      <c r="R41" s="401"/>
      <c r="S41" s="402"/>
      <c r="T41" s="199">
        <v>20</v>
      </c>
      <c r="U41" s="199">
        <v>30</v>
      </c>
      <c r="V41" s="98">
        <v>2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</row>
    <row r="42" spans="1:782" s="3" customFormat="1" ht="40.5" customHeight="1" x14ac:dyDescent="0.2">
      <c r="A42" s="160" t="s">
        <v>58</v>
      </c>
      <c r="B42" s="11" t="s">
        <v>12</v>
      </c>
      <c r="C42" s="11"/>
      <c r="D42" s="259" t="s">
        <v>49</v>
      </c>
      <c r="E42" s="260" t="s">
        <v>45</v>
      </c>
      <c r="F42" s="180" t="s">
        <v>45</v>
      </c>
      <c r="G42" s="328" t="s">
        <v>168</v>
      </c>
      <c r="H42" s="328"/>
      <c r="I42" s="328"/>
      <c r="J42" s="328"/>
      <c r="K42" s="328"/>
      <c r="L42" s="328"/>
      <c r="M42" s="328"/>
      <c r="N42" s="425"/>
      <c r="O42" s="425"/>
      <c r="P42" s="425"/>
      <c r="Q42" s="425"/>
      <c r="R42" s="425"/>
      <c r="S42" s="426"/>
      <c r="T42" s="199">
        <v>15</v>
      </c>
      <c r="U42" s="199">
        <v>35</v>
      </c>
      <c r="V42" s="98">
        <v>2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</row>
    <row r="43" spans="1:782" s="3" customFormat="1" ht="40.5" customHeight="1" x14ac:dyDescent="0.2">
      <c r="A43" s="160" t="s">
        <v>152</v>
      </c>
      <c r="B43" s="62" t="s">
        <v>12</v>
      </c>
      <c r="C43" s="11"/>
      <c r="D43" s="259" t="s">
        <v>49</v>
      </c>
      <c r="E43" s="259" t="s">
        <v>58</v>
      </c>
      <c r="F43" s="179" t="s">
        <v>58</v>
      </c>
      <c r="G43" s="369"/>
      <c r="H43" s="370"/>
      <c r="I43" s="370"/>
      <c r="J43" s="370"/>
      <c r="K43" s="370"/>
      <c r="L43" s="370"/>
      <c r="M43" s="371"/>
      <c r="N43" s="366" t="s">
        <v>168</v>
      </c>
      <c r="O43" s="366"/>
      <c r="P43" s="366"/>
      <c r="Q43" s="366"/>
      <c r="R43" s="366"/>
      <c r="S43" s="367"/>
      <c r="T43" s="199">
        <v>15</v>
      </c>
      <c r="U43" s="199">
        <v>60</v>
      </c>
      <c r="V43" s="98">
        <v>3</v>
      </c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</row>
    <row r="44" spans="1:782" s="3" customFormat="1" ht="40.5" customHeight="1" x14ac:dyDescent="0.2">
      <c r="A44" s="193" t="s">
        <v>206</v>
      </c>
      <c r="B44" s="11" t="s">
        <v>12</v>
      </c>
      <c r="C44" s="11"/>
      <c r="D44" s="260" t="s">
        <v>120</v>
      </c>
      <c r="E44" s="259" t="s">
        <v>45</v>
      </c>
      <c r="F44" s="179"/>
      <c r="G44" s="328" t="s">
        <v>168</v>
      </c>
      <c r="H44" s="328"/>
      <c r="I44" s="328"/>
      <c r="J44" s="328"/>
      <c r="K44" s="328"/>
      <c r="L44" s="328"/>
      <c r="M44" s="328"/>
      <c r="N44" s="365"/>
      <c r="O44" s="366"/>
      <c r="P44" s="366"/>
      <c r="Q44" s="366"/>
      <c r="R44" s="366"/>
      <c r="S44" s="367"/>
      <c r="T44" s="199">
        <v>15</v>
      </c>
      <c r="U44" s="199">
        <v>35</v>
      </c>
      <c r="V44" s="98">
        <v>2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</row>
    <row r="45" spans="1:782" s="3" customFormat="1" ht="40.5" customHeight="1" x14ac:dyDescent="0.2">
      <c r="A45" s="193" t="s">
        <v>207</v>
      </c>
      <c r="B45" s="62" t="s">
        <v>12</v>
      </c>
      <c r="C45" s="11"/>
      <c r="D45" s="260" t="s">
        <v>120</v>
      </c>
      <c r="E45" s="259" t="s">
        <v>205</v>
      </c>
      <c r="F45" s="179"/>
      <c r="G45" s="280"/>
      <c r="H45" s="281"/>
      <c r="I45" s="281"/>
      <c r="J45" s="281"/>
      <c r="K45" s="281"/>
      <c r="L45" s="281"/>
      <c r="M45" s="282"/>
      <c r="N45" s="365" t="s">
        <v>168</v>
      </c>
      <c r="O45" s="366"/>
      <c r="P45" s="366"/>
      <c r="Q45" s="366"/>
      <c r="R45" s="366"/>
      <c r="S45" s="367"/>
      <c r="T45" s="258">
        <v>15</v>
      </c>
      <c r="U45" s="258">
        <v>35</v>
      </c>
      <c r="V45" s="98">
        <v>2</v>
      </c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  <c r="ADB45" s="6"/>
    </row>
    <row r="46" spans="1:782" s="3" customFormat="1" ht="40.5" customHeight="1" x14ac:dyDescent="0.2">
      <c r="A46" s="161" t="s">
        <v>123</v>
      </c>
      <c r="B46" s="62" t="s">
        <v>12</v>
      </c>
      <c r="C46" s="11"/>
      <c r="D46" s="260" t="s">
        <v>55</v>
      </c>
      <c r="E46" s="259" t="s">
        <v>45</v>
      </c>
      <c r="F46" s="179" t="s">
        <v>45</v>
      </c>
      <c r="G46" s="398"/>
      <c r="H46" s="399"/>
      <c r="I46" s="399"/>
      <c r="J46" s="399"/>
      <c r="K46" s="399"/>
      <c r="L46" s="399"/>
      <c r="M46" s="400"/>
      <c r="N46" s="366" t="s">
        <v>168</v>
      </c>
      <c r="O46" s="366"/>
      <c r="P46" s="366"/>
      <c r="Q46" s="366"/>
      <c r="R46" s="366"/>
      <c r="S46" s="367"/>
      <c r="T46" s="199">
        <v>15</v>
      </c>
      <c r="U46" s="199">
        <v>35</v>
      </c>
      <c r="V46" s="98">
        <v>2</v>
      </c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  <c r="ADB46" s="6"/>
    </row>
    <row r="47" spans="1:782" s="3" customFormat="1" ht="40.5" customHeight="1" x14ac:dyDescent="0.2">
      <c r="A47" s="160" t="s">
        <v>153</v>
      </c>
      <c r="B47" s="11" t="s">
        <v>121</v>
      </c>
      <c r="C47" s="11"/>
      <c r="D47" s="259" t="s">
        <v>118</v>
      </c>
      <c r="E47" s="259" t="s">
        <v>45</v>
      </c>
      <c r="F47" s="179" t="s">
        <v>45</v>
      </c>
      <c r="G47" s="328" t="s">
        <v>168</v>
      </c>
      <c r="H47" s="328"/>
      <c r="I47" s="328"/>
      <c r="J47" s="328"/>
      <c r="K47" s="328"/>
      <c r="L47" s="328"/>
      <c r="M47" s="328"/>
      <c r="N47" s="427"/>
      <c r="O47" s="427"/>
      <c r="P47" s="427"/>
      <c r="Q47" s="427"/>
      <c r="R47" s="427"/>
      <c r="S47" s="428"/>
      <c r="T47" s="200">
        <v>30</v>
      </c>
      <c r="U47" s="199">
        <v>60</v>
      </c>
      <c r="V47" s="98">
        <v>6</v>
      </c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</row>
    <row r="48" spans="1:782" s="3" customFormat="1" ht="40.5" customHeight="1" x14ac:dyDescent="0.2">
      <c r="A48" s="162" t="s">
        <v>174</v>
      </c>
      <c r="B48" s="258" t="s">
        <v>121</v>
      </c>
      <c r="C48" s="11"/>
      <c r="D48" s="259" t="s">
        <v>175</v>
      </c>
      <c r="E48" s="259" t="s">
        <v>45</v>
      </c>
      <c r="F48" s="179" t="s">
        <v>45</v>
      </c>
      <c r="G48" s="328" t="s">
        <v>168</v>
      </c>
      <c r="H48" s="328"/>
      <c r="I48" s="328"/>
      <c r="J48" s="328"/>
      <c r="K48" s="328"/>
      <c r="L48" s="328"/>
      <c r="M48" s="328"/>
      <c r="N48" s="427"/>
      <c r="O48" s="427"/>
      <c r="P48" s="427"/>
      <c r="Q48" s="427"/>
      <c r="R48" s="427"/>
      <c r="S48" s="428"/>
      <c r="T48" s="199">
        <v>30</v>
      </c>
      <c r="U48" s="199">
        <v>45</v>
      </c>
      <c r="V48" s="98">
        <v>3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</row>
    <row r="49" spans="1:782" s="3" customFormat="1" ht="40.5" customHeight="1" x14ac:dyDescent="0.2">
      <c r="A49" s="162" t="s">
        <v>176</v>
      </c>
      <c r="B49" s="258" t="s">
        <v>121</v>
      </c>
      <c r="C49" s="11"/>
      <c r="D49" s="259" t="s">
        <v>175</v>
      </c>
      <c r="E49" s="259" t="s">
        <v>45</v>
      </c>
      <c r="F49" s="181" t="s">
        <v>174</v>
      </c>
      <c r="G49" s="435"/>
      <c r="H49" s="436"/>
      <c r="I49" s="436"/>
      <c r="J49" s="436"/>
      <c r="K49" s="436"/>
      <c r="L49" s="436"/>
      <c r="M49" s="437"/>
      <c r="N49" s="366" t="s">
        <v>168</v>
      </c>
      <c r="O49" s="366"/>
      <c r="P49" s="366"/>
      <c r="Q49" s="366"/>
      <c r="R49" s="366"/>
      <c r="S49" s="367"/>
      <c r="T49" s="199">
        <v>30</v>
      </c>
      <c r="U49" s="199">
        <v>45</v>
      </c>
      <c r="V49" s="98">
        <v>3</v>
      </c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  <c r="ADB49" s="6"/>
    </row>
    <row r="50" spans="1:782" s="27" customFormat="1" ht="40.5" customHeight="1" x14ac:dyDescent="0.2">
      <c r="A50" s="106" t="s">
        <v>208</v>
      </c>
      <c r="B50" s="62" t="s">
        <v>121</v>
      </c>
      <c r="C50" s="11"/>
      <c r="D50" s="259" t="s">
        <v>200</v>
      </c>
      <c r="E50" s="259" t="s">
        <v>45</v>
      </c>
      <c r="F50" s="179" t="s">
        <v>45</v>
      </c>
      <c r="G50" s="328" t="s">
        <v>168</v>
      </c>
      <c r="H50" s="328"/>
      <c r="I50" s="328"/>
      <c r="J50" s="328"/>
      <c r="K50" s="328"/>
      <c r="L50" s="328"/>
      <c r="M50" s="328"/>
      <c r="N50" s="365"/>
      <c r="O50" s="366"/>
      <c r="P50" s="366"/>
      <c r="Q50" s="366"/>
      <c r="R50" s="366"/>
      <c r="S50" s="367"/>
      <c r="T50" s="199">
        <v>35</v>
      </c>
      <c r="U50" s="199">
        <v>15</v>
      </c>
      <c r="V50" s="143">
        <v>2</v>
      </c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  <c r="TJ50" s="26"/>
      <c r="TK50" s="26"/>
      <c r="TL50" s="26"/>
      <c r="TM50" s="26"/>
      <c r="TN50" s="26"/>
      <c r="TO50" s="26"/>
      <c r="TP50" s="26"/>
      <c r="TQ50" s="26"/>
      <c r="TR50" s="26"/>
      <c r="TS50" s="26"/>
      <c r="TT50" s="26"/>
      <c r="TU50" s="26"/>
      <c r="TV50" s="26"/>
      <c r="TW50" s="26"/>
      <c r="TX50" s="26"/>
      <c r="TY50" s="26"/>
      <c r="TZ50" s="26"/>
      <c r="UA50" s="26"/>
      <c r="UB50" s="26"/>
      <c r="UC50" s="26"/>
      <c r="UD50" s="26"/>
      <c r="UE50" s="26"/>
      <c r="UF50" s="26"/>
      <c r="UG50" s="26"/>
      <c r="UH50" s="26"/>
      <c r="UI50" s="26"/>
      <c r="UJ50" s="26"/>
      <c r="UK50" s="26"/>
      <c r="UL50" s="26"/>
      <c r="UM50" s="26"/>
      <c r="UN50" s="26"/>
      <c r="UO50" s="26"/>
      <c r="UP50" s="26"/>
      <c r="UQ50" s="26"/>
      <c r="UR50" s="26"/>
      <c r="US50" s="26"/>
      <c r="UT50" s="26"/>
      <c r="UU50" s="26"/>
      <c r="UV50" s="26"/>
      <c r="UW50" s="26"/>
      <c r="UX50" s="26"/>
      <c r="UY50" s="26"/>
      <c r="UZ50" s="26"/>
      <c r="VA50" s="26"/>
      <c r="VB50" s="26"/>
      <c r="VC50" s="26"/>
      <c r="VD50" s="26"/>
      <c r="VE50" s="26"/>
      <c r="VF50" s="26"/>
      <c r="VG50" s="26"/>
      <c r="VH50" s="26"/>
      <c r="VI50" s="26"/>
      <c r="VJ50" s="26"/>
      <c r="VK50" s="26"/>
      <c r="VL50" s="26"/>
      <c r="VM50" s="26"/>
      <c r="VN50" s="26"/>
      <c r="VO50" s="26"/>
      <c r="VP50" s="26"/>
      <c r="VQ50" s="26"/>
      <c r="VR50" s="26"/>
      <c r="VS50" s="26"/>
      <c r="VT50" s="26"/>
      <c r="VU50" s="26"/>
      <c r="VV50" s="26"/>
      <c r="VW50" s="26"/>
      <c r="VX50" s="26"/>
      <c r="VY50" s="26"/>
      <c r="VZ50" s="26"/>
      <c r="WA50" s="26"/>
      <c r="WB50" s="26"/>
      <c r="WC50" s="26"/>
      <c r="WD50" s="26"/>
      <c r="WE50" s="26"/>
      <c r="WF50" s="26"/>
      <c r="WG50" s="26"/>
      <c r="WH50" s="26"/>
      <c r="WI50" s="26"/>
      <c r="WJ50" s="26"/>
      <c r="WK50" s="26"/>
      <c r="WL50" s="26"/>
      <c r="WM50" s="26"/>
      <c r="WN50" s="26"/>
      <c r="WO50" s="26"/>
      <c r="WP50" s="26"/>
      <c r="WQ50" s="26"/>
      <c r="WR50" s="26"/>
      <c r="WS50" s="26"/>
      <c r="WT50" s="26"/>
      <c r="WU50" s="26"/>
      <c r="WV50" s="26"/>
      <c r="WW50" s="26"/>
      <c r="WX50" s="26"/>
      <c r="WY50" s="26"/>
      <c r="WZ50" s="26"/>
      <c r="XA50" s="26"/>
      <c r="XB50" s="26"/>
      <c r="XC50" s="26"/>
      <c r="XD50" s="26"/>
      <c r="XE50" s="26"/>
      <c r="XF50" s="26"/>
      <c r="XG50" s="26"/>
      <c r="XH50" s="26"/>
      <c r="XI50" s="26"/>
      <c r="XJ50" s="26"/>
      <c r="XK50" s="26"/>
      <c r="XL50" s="26"/>
      <c r="XM50" s="26"/>
      <c r="XN50" s="26"/>
      <c r="XO50" s="26"/>
      <c r="XP50" s="26"/>
      <c r="XQ50" s="26"/>
      <c r="XR50" s="26"/>
      <c r="XS50" s="26"/>
      <c r="XT50" s="26"/>
      <c r="XU50" s="26"/>
      <c r="XV50" s="26"/>
      <c r="XW50" s="26"/>
      <c r="XX50" s="26"/>
      <c r="XY50" s="26"/>
      <c r="XZ50" s="26"/>
      <c r="YA50" s="26"/>
      <c r="YB50" s="26"/>
      <c r="YC50" s="26"/>
      <c r="YD50" s="26"/>
      <c r="YE50" s="26"/>
      <c r="YF50" s="26"/>
      <c r="YG50" s="26"/>
      <c r="YH50" s="26"/>
      <c r="YI50" s="26"/>
      <c r="YJ50" s="26"/>
      <c r="YK50" s="26"/>
      <c r="YL50" s="26"/>
      <c r="YM50" s="26"/>
      <c r="YN50" s="26"/>
      <c r="YO50" s="26"/>
      <c r="YP50" s="26"/>
      <c r="YQ50" s="26"/>
      <c r="YR50" s="26"/>
      <c r="YS50" s="26"/>
      <c r="YT50" s="26"/>
      <c r="YU50" s="26"/>
      <c r="YV50" s="26"/>
      <c r="YW50" s="26"/>
      <c r="YX50" s="26"/>
      <c r="YY50" s="26"/>
      <c r="YZ50" s="26"/>
      <c r="ZA50" s="26"/>
      <c r="ZB50" s="26"/>
      <c r="ZC50" s="26"/>
      <c r="ZD50" s="26"/>
      <c r="ZE50" s="26"/>
      <c r="ZF50" s="26"/>
      <c r="ZG50" s="26"/>
      <c r="ZH50" s="26"/>
      <c r="ZI50" s="26"/>
      <c r="ZJ50" s="26"/>
      <c r="ZK50" s="26"/>
      <c r="ZL50" s="26"/>
      <c r="ZM50" s="26"/>
      <c r="ZN50" s="26"/>
      <c r="ZO50" s="26"/>
      <c r="ZP50" s="26"/>
      <c r="ZQ50" s="26"/>
      <c r="ZR50" s="26"/>
      <c r="ZS50" s="26"/>
      <c r="ZT50" s="26"/>
      <c r="ZU50" s="26"/>
      <c r="ZV50" s="26"/>
      <c r="ZW50" s="26"/>
      <c r="ZX50" s="26"/>
      <c r="ZY50" s="26"/>
      <c r="ZZ50" s="26"/>
      <c r="AAA50" s="26"/>
      <c r="AAB50" s="26"/>
      <c r="AAC50" s="26"/>
      <c r="AAD50" s="26"/>
      <c r="AAE50" s="26"/>
      <c r="AAF50" s="26"/>
      <c r="AAG50" s="26"/>
      <c r="AAH50" s="26"/>
      <c r="AAI50" s="26"/>
      <c r="AAJ50" s="26"/>
      <c r="AAK50" s="26"/>
      <c r="AAL50" s="26"/>
      <c r="AAM50" s="26"/>
      <c r="AAN50" s="26"/>
      <c r="AAO50" s="26"/>
      <c r="AAP50" s="26"/>
      <c r="AAQ50" s="26"/>
      <c r="AAR50" s="26"/>
      <c r="AAS50" s="26"/>
      <c r="AAT50" s="26"/>
      <c r="AAU50" s="26"/>
      <c r="AAV50" s="26"/>
      <c r="AAW50" s="26"/>
      <c r="AAX50" s="26"/>
      <c r="AAY50" s="26"/>
      <c r="AAZ50" s="26"/>
      <c r="ABA50" s="26"/>
      <c r="ABB50" s="26"/>
      <c r="ABC50" s="26"/>
      <c r="ABD50" s="26"/>
      <c r="ABE50" s="26"/>
      <c r="ABF50" s="26"/>
      <c r="ABG50" s="26"/>
      <c r="ABH50" s="26"/>
      <c r="ABI50" s="26"/>
      <c r="ABJ50" s="26"/>
      <c r="ABK50" s="26"/>
      <c r="ABL50" s="26"/>
      <c r="ABM50" s="26"/>
      <c r="ABN50" s="26"/>
      <c r="ABO50" s="26"/>
      <c r="ABP50" s="26"/>
      <c r="ABQ50" s="26"/>
      <c r="ABR50" s="26"/>
      <c r="ABS50" s="26"/>
      <c r="ABT50" s="26"/>
      <c r="ABU50" s="26"/>
      <c r="ABV50" s="26"/>
      <c r="ABW50" s="26"/>
      <c r="ABX50" s="26"/>
      <c r="ABY50" s="26"/>
      <c r="ABZ50" s="26"/>
      <c r="ACA50" s="26"/>
      <c r="ACB50" s="26"/>
      <c r="ACC50" s="26"/>
      <c r="ACD50" s="26"/>
      <c r="ACE50" s="26"/>
      <c r="ACF50" s="26"/>
      <c r="ACG50" s="26"/>
      <c r="ACH50" s="26"/>
      <c r="ACI50" s="26"/>
      <c r="ACJ50" s="26"/>
      <c r="ACK50" s="26"/>
      <c r="ACL50" s="26"/>
      <c r="ACM50" s="26"/>
      <c r="ACN50" s="26"/>
      <c r="ACO50" s="26"/>
      <c r="ACP50" s="26"/>
      <c r="ACQ50" s="26"/>
      <c r="ACR50" s="26"/>
      <c r="ACS50" s="26"/>
      <c r="ACT50" s="26"/>
      <c r="ACU50" s="26"/>
      <c r="ACV50" s="26"/>
      <c r="ACW50" s="26"/>
      <c r="ACX50" s="26"/>
      <c r="ACY50" s="26"/>
      <c r="ACZ50" s="26"/>
      <c r="ADA50" s="26"/>
      <c r="ADB50" s="26"/>
    </row>
    <row r="51" spans="1:782" s="27" customFormat="1" ht="40.5" customHeight="1" x14ac:dyDescent="0.2">
      <c r="A51" s="106" t="s">
        <v>209</v>
      </c>
      <c r="B51" s="62" t="s">
        <v>121</v>
      </c>
      <c r="C51" s="11"/>
      <c r="D51" s="259" t="s">
        <v>200</v>
      </c>
      <c r="E51" s="259" t="s">
        <v>45</v>
      </c>
      <c r="F51" s="179"/>
      <c r="G51" s="362"/>
      <c r="H51" s="363"/>
      <c r="I51" s="363"/>
      <c r="J51" s="363"/>
      <c r="K51" s="363"/>
      <c r="L51" s="363"/>
      <c r="M51" s="364"/>
      <c r="N51" s="366" t="s">
        <v>168</v>
      </c>
      <c r="O51" s="366"/>
      <c r="P51" s="366"/>
      <c r="Q51" s="366"/>
      <c r="R51" s="366"/>
      <c r="S51" s="367"/>
      <c r="T51" s="258">
        <v>35</v>
      </c>
      <c r="U51" s="258">
        <v>15</v>
      </c>
      <c r="V51" s="143">
        <v>2</v>
      </c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  <c r="TJ51" s="26"/>
      <c r="TK51" s="26"/>
      <c r="TL51" s="26"/>
      <c r="TM51" s="26"/>
      <c r="TN51" s="26"/>
      <c r="TO51" s="26"/>
      <c r="TP51" s="26"/>
      <c r="TQ51" s="26"/>
      <c r="TR51" s="26"/>
      <c r="TS51" s="26"/>
      <c r="TT51" s="26"/>
      <c r="TU51" s="26"/>
      <c r="TV51" s="26"/>
      <c r="TW51" s="26"/>
      <c r="TX51" s="26"/>
      <c r="TY51" s="26"/>
      <c r="TZ51" s="26"/>
      <c r="UA51" s="26"/>
      <c r="UB51" s="26"/>
      <c r="UC51" s="26"/>
      <c r="UD51" s="26"/>
      <c r="UE51" s="26"/>
      <c r="UF51" s="26"/>
      <c r="UG51" s="26"/>
      <c r="UH51" s="26"/>
      <c r="UI51" s="26"/>
      <c r="UJ51" s="26"/>
      <c r="UK51" s="26"/>
      <c r="UL51" s="26"/>
      <c r="UM51" s="26"/>
      <c r="UN51" s="26"/>
      <c r="UO51" s="26"/>
      <c r="UP51" s="26"/>
      <c r="UQ51" s="26"/>
      <c r="UR51" s="26"/>
      <c r="US51" s="26"/>
      <c r="UT51" s="26"/>
      <c r="UU51" s="26"/>
      <c r="UV51" s="26"/>
      <c r="UW51" s="26"/>
      <c r="UX51" s="26"/>
      <c r="UY51" s="26"/>
      <c r="UZ51" s="26"/>
      <c r="VA51" s="26"/>
      <c r="VB51" s="26"/>
      <c r="VC51" s="26"/>
      <c r="VD51" s="26"/>
      <c r="VE51" s="26"/>
      <c r="VF51" s="26"/>
      <c r="VG51" s="26"/>
      <c r="VH51" s="26"/>
      <c r="VI51" s="26"/>
      <c r="VJ51" s="26"/>
      <c r="VK51" s="26"/>
      <c r="VL51" s="26"/>
      <c r="VM51" s="26"/>
      <c r="VN51" s="26"/>
      <c r="VO51" s="26"/>
      <c r="VP51" s="26"/>
      <c r="VQ51" s="26"/>
      <c r="VR51" s="26"/>
      <c r="VS51" s="26"/>
      <c r="VT51" s="26"/>
      <c r="VU51" s="26"/>
      <c r="VV51" s="26"/>
      <c r="VW51" s="26"/>
      <c r="VX51" s="26"/>
      <c r="VY51" s="26"/>
      <c r="VZ51" s="26"/>
      <c r="WA51" s="26"/>
      <c r="WB51" s="26"/>
      <c r="WC51" s="26"/>
      <c r="WD51" s="26"/>
      <c r="WE51" s="26"/>
      <c r="WF51" s="26"/>
      <c r="WG51" s="26"/>
      <c r="WH51" s="26"/>
      <c r="WI51" s="26"/>
      <c r="WJ51" s="26"/>
      <c r="WK51" s="26"/>
      <c r="WL51" s="26"/>
      <c r="WM51" s="26"/>
      <c r="WN51" s="26"/>
      <c r="WO51" s="26"/>
      <c r="WP51" s="26"/>
      <c r="WQ51" s="26"/>
      <c r="WR51" s="26"/>
      <c r="WS51" s="26"/>
      <c r="WT51" s="26"/>
      <c r="WU51" s="26"/>
      <c r="WV51" s="26"/>
      <c r="WW51" s="26"/>
      <c r="WX51" s="26"/>
      <c r="WY51" s="26"/>
      <c r="WZ51" s="26"/>
      <c r="XA51" s="26"/>
      <c r="XB51" s="26"/>
      <c r="XC51" s="26"/>
      <c r="XD51" s="26"/>
      <c r="XE51" s="26"/>
      <c r="XF51" s="26"/>
      <c r="XG51" s="26"/>
      <c r="XH51" s="26"/>
      <c r="XI51" s="26"/>
      <c r="XJ51" s="26"/>
      <c r="XK51" s="26"/>
      <c r="XL51" s="26"/>
      <c r="XM51" s="26"/>
      <c r="XN51" s="26"/>
      <c r="XO51" s="26"/>
      <c r="XP51" s="26"/>
      <c r="XQ51" s="26"/>
      <c r="XR51" s="26"/>
      <c r="XS51" s="26"/>
      <c r="XT51" s="26"/>
      <c r="XU51" s="26"/>
      <c r="XV51" s="26"/>
      <c r="XW51" s="26"/>
      <c r="XX51" s="26"/>
      <c r="XY51" s="26"/>
      <c r="XZ51" s="26"/>
      <c r="YA51" s="26"/>
      <c r="YB51" s="26"/>
      <c r="YC51" s="26"/>
      <c r="YD51" s="26"/>
      <c r="YE51" s="26"/>
      <c r="YF51" s="26"/>
      <c r="YG51" s="26"/>
      <c r="YH51" s="26"/>
      <c r="YI51" s="26"/>
      <c r="YJ51" s="26"/>
      <c r="YK51" s="26"/>
      <c r="YL51" s="26"/>
      <c r="YM51" s="26"/>
      <c r="YN51" s="26"/>
      <c r="YO51" s="26"/>
      <c r="YP51" s="26"/>
      <c r="YQ51" s="26"/>
      <c r="YR51" s="26"/>
      <c r="YS51" s="26"/>
      <c r="YT51" s="26"/>
      <c r="YU51" s="26"/>
      <c r="YV51" s="26"/>
      <c r="YW51" s="26"/>
      <c r="YX51" s="26"/>
      <c r="YY51" s="26"/>
      <c r="YZ51" s="26"/>
      <c r="ZA51" s="26"/>
      <c r="ZB51" s="26"/>
      <c r="ZC51" s="26"/>
      <c r="ZD51" s="26"/>
      <c r="ZE51" s="26"/>
      <c r="ZF51" s="26"/>
      <c r="ZG51" s="26"/>
      <c r="ZH51" s="26"/>
      <c r="ZI51" s="26"/>
      <c r="ZJ51" s="26"/>
      <c r="ZK51" s="26"/>
      <c r="ZL51" s="26"/>
      <c r="ZM51" s="26"/>
      <c r="ZN51" s="26"/>
      <c r="ZO51" s="26"/>
      <c r="ZP51" s="26"/>
      <c r="ZQ51" s="26"/>
      <c r="ZR51" s="26"/>
      <c r="ZS51" s="26"/>
      <c r="ZT51" s="26"/>
      <c r="ZU51" s="26"/>
      <c r="ZV51" s="26"/>
      <c r="ZW51" s="26"/>
      <c r="ZX51" s="26"/>
      <c r="ZY51" s="26"/>
      <c r="ZZ51" s="26"/>
      <c r="AAA51" s="26"/>
      <c r="AAB51" s="26"/>
      <c r="AAC51" s="26"/>
      <c r="AAD51" s="26"/>
      <c r="AAE51" s="26"/>
      <c r="AAF51" s="26"/>
      <c r="AAG51" s="26"/>
      <c r="AAH51" s="26"/>
      <c r="AAI51" s="26"/>
      <c r="AAJ51" s="26"/>
      <c r="AAK51" s="26"/>
      <c r="AAL51" s="26"/>
      <c r="AAM51" s="26"/>
      <c r="AAN51" s="26"/>
      <c r="AAO51" s="26"/>
      <c r="AAP51" s="26"/>
      <c r="AAQ51" s="26"/>
      <c r="AAR51" s="26"/>
      <c r="AAS51" s="26"/>
      <c r="AAT51" s="26"/>
      <c r="AAU51" s="26"/>
      <c r="AAV51" s="26"/>
      <c r="AAW51" s="26"/>
      <c r="AAX51" s="26"/>
      <c r="AAY51" s="26"/>
      <c r="AAZ51" s="26"/>
      <c r="ABA51" s="26"/>
      <c r="ABB51" s="26"/>
      <c r="ABC51" s="26"/>
      <c r="ABD51" s="26"/>
      <c r="ABE51" s="26"/>
      <c r="ABF51" s="26"/>
      <c r="ABG51" s="26"/>
      <c r="ABH51" s="26"/>
      <c r="ABI51" s="26"/>
      <c r="ABJ51" s="26"/>
      <c r="ABK51" s="26"/>
      <c r="ABL51" s="26"/>
      <c r="ABM51" s="26"/>
      <c r="ABN51" s="26"/>
      <c r="ABO51" s="26"/>
      <c r="ABP51" s="26"/>
      <c r="ABQ51" s="26"/>
      <c r="ABR51" s="26"/>
      <c r="ABS51" s="26"/>
      <c r="ABT51" s="26"/>
      <c r="ABU51" s="26"/>
      <c r="ABV51" s="26"/>
      <c r="ABW51" s="26"/>
      <c r="ABX51" s="26"/>
      <c r="ABY51" s="26"/>
      <c r="ABZ51" s="26"/>
      <c r="ACA51" s="26"/>
      <c r="ACB51" s="26"/>
      <c r="ACC51" s="26"/>
      <c r="ACD51" s="26"/>
      <c r="ACE51" s="26"/>
      <c r="ACF51" s="26"/>
      <c r="ACG51" s="26"/>
      <c r="ACH51" s="26"/>
      <c r="ACI51" s="26"/>
      <c r="ACJ51" s="26"/>
      <c r="ACK51" s="26"/>
      <c r="ACL51" s="26"/>
      <c r="ACM51" s="26"/>
      <c r="ACN51" s="26"/>
      <c r="ACO51" s="26"/>
      <c r="ACP51" s="26"/>
      <c r="ACQ51" s="26"/>
      <c r="ACR51" s="26"/>
      <c r="ACS51" s="26"/>
      <c r="ACT51" s="26"/>
      <c r="ACU51" s="26"/>
      <c r="ACV51" s="26"/>
      <c r="ACW51" s="26"/>
      <c r="ACX51" s="26"/>
      <c r="ACY51" s="26"/>
      <c r="ACZ51" s="26"/>
      <c r="ADA51" s="26"/>
      <c r="ADB51" s="26"/>
    </row>
    <row r="52" spans="1:782" s="3" customFormat="1" ht="40.5" customHeight="1" x14ac:dyDescent="0.2">
      <c r="A52" s="160" t="s">
        <v>48</v>
      </c>
      <c r="B52" s="62" t="s">
        <v>12</v>
      </c>
      <c r="C52" s="11"/>
      <c r="D52" s="260" t="s">
        <v>55</v>
      </c>
      <c r="E52" s="259" t="s">
        <v>117</v>
      </c>
      <c r="F52" s="179" t="s">
        <v>117</v>
      </c>
      <c r="G52" s="435"/>
      <c r="H52" s="436"/>
      <c r="I52" s="436"/>
      <c r="J52" s="436"/>
      <c r="K52" s="436"/>
      <c r="L52" s="436"/>
      <c r="M52" s="437"/>
      <c r="N52" s="365" t="s">
        <v>202</v>
      </c>
      <c r="O52" s="366"/>
      <c r="P52" s="366"/>
      <c r="Q52" s="366"/>
      <c r="R52" s="366"/>
      <c r="S52" s="367"/>
      <c r="T52" s="199">
        <v>15</v>
      </c>
      <c r="U52" s="199">
        <v>60</v>
      </c>
      <c r="V52" s="143">
        <v>3</v>
      </c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</row>
    <row r="53" spans="1:782" s="3" customFormat="1" ht="40.5" customHeight="1" x14ac:dyDescent="0.2">
      <c r="A53" s="160" t="s">
        <v>154</v>
      </c>
      <c r="B53" s="62" t="s">
        <v>121</v>
      </c>
      <c r="C53" s="11"/>
      <c r="D53" s="259" t="s">
        <v>119</v>
      </c>
      <c r="E53" s="259" t="s">
        <v>45</v>
      </c>
      <c r="F53" s="179" t="s">
        <v>45</v>
      </c>
      <c r="G53" s="435" t="s">
        <v>202</v>
      </c>
      <c r="H53" s="436"/>
      <c r="I53" s="436"/>
      <c r="J53" s="436"/>
      <c r="K53" s="436"/>
      <c r="L53" s="436"/>
      <c r="M53" s="437"/>
      <c r="N53" s="329"/>
      <c r="O53" s="329"/>
      <c r="P53" s="329"/>
      <c r="Q53" s="329"/>
      <c r="R53" s="329"/>
      <c r="S53" s="329"/>
      <c r="T53" s="199">
        <v>30</v>
      </c>
      <c r="U53" s="199">
        <v>35</v>
      </c>
      <c r="V53" s="143">
        <v>2</v>
      </c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  <c r="ADB53" s="6"/>
    </row>
    <row r="54" spans="1:782" s="3" customFormat="1" ht="40.5" customHeight="1" x14ac:dyDescent="0.2">
      <c r="A54" s="163" t="s">
        <v>173</v>
      </c>
      <c r="B54" s="62" t="s">
        <v>121</v>
      </c>
      <c r="C54" s="11"/>
      <c r="D54" s="259" t="s">
        <v>14</v>
      </c>
      <c r="E54" s="259" t="s">
        <v>45</v>
      </c>
      <c r="F54" s="179" t="s">
        <v>45</v>
      </c>
      <c r="G54" s="435" t="s">
        <v>202</v>
      </c>
      <c r="H54" s="436"/>
      <c r="I54" s="436"/>
      <c r="J54" s="436"/>
      <c r="K54" s="436"/>
      <c r="L54" s="436"/>
      <c r="M54" s="437"/>
      <c r="N54" s="329"/>
      <c r="O54" s="329"/>
      <c r="P54" s="329"/>
      <c r="Q54" s="329"/>
      <c r="R54" s="329"/>
      <c r="S54" s="329"/>
      <c r="T54" s="199">
        <v>15</v>
      </c>
      <c r="U54" s="199">
        <v>35</v>
      </c>
      <c r="V54" s="143">
        <v>2</v>
      </c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  <c r="ADB54" s="6"/>
    </row>
    <row r="55" spans="1:782" s="3" customFormat="1" ht="40.5" customHeight="1" x14ac:dyDescent="0.2">
      <c r="A55" s="96" t="s">
        <v>227</v>
      </c>
      <c r="B55" s="69" t="s">
        <v>121</v>
      </c>
      <c r="C55" s="11"/>
      <c r="D55" s="276" t="s">
        <v>201</v>
      </c>
      <c r="E55" s="259" t="s">
        <v>45</v>
      </c>
      <c r="F55" s="179" t="s">
        <v>45</v>
      </c>
      <c r="G55" s="435"/>
      <c r="H55" s="436"/>
      <c r="I55" s="436"/>
      <c r="J55" s="436"/>
      <c r="K55" s="436"/>
      <c r="L55" s="436"/>
      <c r="M55" s="437"/>
      <c r="N55" s="329" t="s">
        <v>202</v>
      </c>
      <c r="O55" s="329"/>
      <c r="P55" s="329"/>
      <c r="Q55" s="329"/>
      <c r="R55" s="329"/>
      <c r="S55" s="329"/>
      <c r="T55" s="199">
        <v>15</v>
      </c>
      <c r="U55" s="199">
        <v>35</v>
      </c>
      <c r="V55" s="143">
        <v>2</v>
      </c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  <c r="XL55" s="6"/>
      <c r="XM55" s="6"/>
      <c r="XN55" s="6"/>
      <c r="XO55" s="6"/>
      <c r="XP55" s="6"/>
      <c r="XQ55" s="6"/>
      <c r="XR55" s="6"/>
      <c r="XS55" s="6"/>
      <c r="XT55" s="6"/>
      <c r="XU55" s="6"/>
      <c r="XV55" s="6"/>
      <c r="XW55" s="6"/>
      <c r="XX55" s="6"/>
      <c r="XY55" s="6"/>
      <c r="XZ55" s="6"/>
      <c r="YA55" s="6"/>
      <c r="YB55" s="6"/>
      <c r="YC55" s="6"/>
      <c r="YD55" s="6"/>
      <c r="YE55" s="6"/>
      <c r="YF55" s="6"/>
      <c r="YG55" s="6"/>
      <c r="YH55" s="6"/>
      <c r="YI55" s="6"/>
      <c r="YJ55" s="6"/>
      <c r="YK55" s="6"/>
      <c r="YL55" s="6"/>
      <c r="YM55" s="6"/>
      <c r="YN55" s="6"/>
      <c r="YO55" s="6"/>
      <c r="YP55" s="6"/>
      <c r="YQ55" s="6"/>
      <c r="YR55" s="6"/>
      <c r="YS55" s="6"/>
      <c r="YT55" s="6"/>
      <c r="YU55" s="6"/>
      <c r="YV55" s="6"/>
      <c r="YW55" s="6"/>
      <c r="YX55" s="6"/>
      <c r="YY55" s="6"/>
      <c r="YZ55" s="6"/>
      <c r="ZA55" s="6"/>
      <c r="ZB55" s="6"/>
      <c r="ZC55" s="6"/>
      <c r="ZD55" s="6"/>
      <c r="ZE55" s="6"/>
      <c r="ZF55" s="6"/>
      <c r="ZG55" s="6"/>
      <c r="ZH55" s="6"/>
      <c r="ZI55" s="6"/>
      <c r="ZJ55" s="6"/>
      <c r="ZK55" s="6"/>
      <c r="ZL55" s="6"/>
      <c r="ZM55" s="6"/>
      <c r="ZN55" s="6"/>
      <c r="ZO55" s="6"/>
      <c r="ZP55" s="6"/>
      <c r="ZQ55" s="6"/>
      <c r="ZR55" s="6"/>
      <c r="ZS55" s="6"/>
      <c r="ZT55" s="6"/>
      <c r="ZU55" s="6"/>
      <c r="ZV55" s="6"/>
      <c r="ZW55" s="6"/>
      <c r="ZX55" s="6"/>
      <c r="ZY55" s="6"/>
      <c r="ZZ55" s="6"/>
      <c r="AAA55" s="6"/>
      <c r="AAB55" s="6"/>
      <c r="AAC55" s="6"/>
      <c r="AAD55" s="6"/>
      <c r="AAE55" s="6"/>
      <c r="AAF55" s="6"/>
      <c r="AAG55" s="6"/>
      <c r="AAH55" s="6"/>
      <c r="AAI55" s="6"/>
      <c r="AAJ55" s="6"/>
      <c r="AAK55" s="6"/>
      <c r="AAL55" s="6"/>
      <c r="AAM55" s="6"/>
      <c r="AAN55" s="6"/>
      <c r="AAO55" s="6"/>
      <c r="AAP55" s="6"/>
      <c r="AAQ55" s="6"/>
      <c r="AAR55" s="6"/>
      <c r="AAS55" s="6"/>
      <c r="AAT55" s="6"/>
      <c r="AAU55" s="6"/>
      <c r="AAV55" s="6"/>
      <c r="AAW55" s="6"/>
      <c r="AAX55" s="6"/>
      <c r="AAY55" s="6"/>
      <c r="AAZ55" s="6"/>
      <c r="ABA55" s="6"/>
      <c r="ABB55" s="6"/>
      <c r="ABC55" s="6"/>
      <c r="ABD55" s="6"/>
      <c r="ABE55" s="6"/>
      <c r="ABF55" s="6"/>
      <c r="ABG55" s="6"/>
      <c r="ABH55" s="6"/>
      <c r="ABI55" s="6"/>
      <c r="ABJ55" s="6"/>
      <c r="ABK55" s="6"/>
      <c r="ABL55" s="6"/>
      <c r="ABM55" s="6"/>
      <c r="ABN55" s="6"/>
      <c r="ABO55" s="6"/>
      <c r="ABP55" s="6"/>
      <c r="ABQ55" s="6"/>
      <c r="ABR55" s="6"/>
      <c r="ABS55" s="6"/>
      <c r="ABT55" s="6"/>
      <c r="ABU55" s="6"/>
      <c r="ABV55" s="6"/>
      <c r="ABW55" s="6"/>
      <c r="ABX55" s="6"/>
      <c r="ABY55" s="6"/>
      <c r="ABZ55" s="6"/>
      <c r="ACA55" s="6"/>
      <c r="ACB55" s="6"/>
      <c r="ACC55" s="6"/>
      <c r="ACD55" s="6"/>
      <c r="ACE55" s="6"/>
      <c r="ACF55" s="6"/>
      <c r="ACG55" s="6"/>
      <c r="ACH55" s="6"/>
      <c r="ACI55" s="6"/>
      <c r="ACJ55" s="6"/>
      <c r="ACK55" s="6"/>
      <c r="ACL55" s="6"/>
      <c r="ACM55" s="6"/>
      <c r="ACN55" s="6"/>
      <c r="ACO55" s="6"/>
      <c r="ACP55" s="6"/>
      <c r="ACQ55" s="6"/>
      <c r="ACR55" s="6"/>
      <c r="ACS55" s="6"/>
      <c r="ACT55" s="6"/>
      <c r="ACU55" s="6"/>
      <c r="ACV55" s="6"/>
      <c r="ACW55" s="6"/>
      <c r="ACX55" s="6"/>
      <c r="ACY55" s="6"/>
      <c r="ACZ55" s="6"/>
      <c r="ADA55" s="6"/>
      <c r="ADB55" s="6"/>
    </row>
    <row r="56" spans="1:782" s="3" customFormat="1" ht="40.5" customHeight="1" x14ac:dyDescent="0.2">
      <c r="A56" s="96" t="s">
        <v>226</v>
      </c>
      <c r="B56" s="69" t="s">
        <v>121</v>
      </c>
      <c r="C56" s="11"/>
      <c r="D56" s="276" t="s">
        <v>171</v>
      </c>
      <c r="E56" s="259" t="s">
        <v>45</v>
      </c>
      <c r="F56" s="179" t="s">
        <v>45</v>
      </c>
      <c r="G56" s="435" t="s">
        <v>202</v>
      </c>
      <c r="H56" s="436"/>
      <c r="I56" s="436"/>
      <c r="J56" s="436"/>
      <c r="K56" s="436"/>
      <c r="L56" s="436"/>
      <c r="M56" s="437"/>
      <c r="N56" s="329"/>
      <c r="O56" s="329"/>
      <c r="P56" s="329"/>
      <c r="Q56" s="329"/>
      <c r="R56" s="329"/>
      <c r="S56" s="329"/>
      <c r="T56" s="199">
        <v>15</v>
      </c>
      <c r="U56" s="199">
        <v>35</v>
      </c>
      <c r="V56" s="143">
        <v>2</v>
      </c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QA56" s="6"/>
      <c r="QB56" s="6"/>
      <c r="QC56" s="6"/>
      <c r="QD56" s="6"/>
      <c r="QE56" s="6"/>
      <c r="QF56" s="6"/>
      <c r="QG56" s="6"/>
      <c r="QH56" s="6"/>
      <c r="QI56" s="6"/>
      <c r="QJ56" s="6"/>
      <c r="QK56" s="6"/>
      <c r="QL56" s="6"/>
      <c r="QM56" s="6"/>
      <c r="QN56" s="6"/>
      <c r="QO56" s="6"/>
      <c r="QP56" s="6"/>
      <c r="QQ56" s="6"/>
      <c r="QR56" s="6"/>
      <c r="QS56" s="6"/>
      <c r="QT56" s="6"/>
      <c r="QU56" s="6"/>
      <c r="QV56" s="6"/>
      <c r="QW56" s="6"/>
      <c r="QX56" s="6"/>
      <c r="QY56" s="6"/>
      <c r="QZ56" s="6"/>
      <c r="RA56" s="6"/>
      <c r="RB56" s="6"/>
      <c r="RC56" s="6"/>
      <c r="RD56" s="6"/>
      <c r="RE56" s="6"/>
      <c r="RF56" s="6"/>
      <c r="RG56" s="6"/>
      <c r="RH56" s="6"/>
      <c r="RI56" s="6"/>
      <c r="RJ56" s="6"/>
      <c r="RK56" s="6"/>
      <c r="RL56" s="6"/>
      <c r="RM56" s="6"/>
      <c r="RN56" s="6"/>
      <c r="RO56" s="6"/>
      <c r="RP56" s="6"/>
      <c r="RQ56" s="6"/>
      <c r="RR56" s="6"/>
      <c r="RS56" s="6"/>
      <c r="RT56" s="6"/>
      <c r="RU56" s="6"/>
      <c r="RV56" s="6"/>
      <c r="RW56" s="6"/>
      <c r="RX56" s="6"/>
      <c r="RY56" s="6"/>
      <c r="RZ56" s="6"/>
      <c r="SA56" s="6"/>
      <c r="SB56" s="6"/>
      <c r="SC56" s="6"/>
      <c r="SD56" s="6"/>
      <c r="SE56" s="6"/>
      <c r="SF56" s="6"/>
      <c r="SG56" s="6"/>
      <c r="SH56" s="6"/>
      <c r="SI56" s="6"/>
      <c r="SJ56" s="6"/>
      <c r="SK56" s="6"/>
      <c r="SL56" s="6"/>
      <c r="SM56" s="6"/>
      <c r="SN56" s="6"/>
      <c r="SO56" s="6"/>
      <c r="SP56" s="6"/>
      <c r="SQ56" s="6"/>
      <c r="SR56" s="6"/>
      <c r="SS56" s="6"/>
      <c r="ST56" s="6"/>
      <c r="SU56" s="6"/>
      <c r="SV56" s="6"/>
      <c r="SW56" s="6"/>
      <c r="SX56" s="6"/>
      <c r="SY56" s="6"/>
      <c r="SZ56" s="6"/>
      <c r="TA56" s="6"/>
      <c r="TB56" s="6"/>
      <c r="TC56" s="6"/>
      <c r="TD56" s="6"/>
      <c r="TE56" s="6"/>
      <c r="TF56" s="6"/>
      <c r="TG56" s="6"/>
      <c r="TH56" s="6"/>
      <c r="TI56" s="6"/>
      <c r="TJ56" s="6"/>
      <c r="TK56" s="6"/>
      <c r="TL56" s="6"/>
      <c r="TM56" s="6"/>
      <c r="TN56" s="6"/>
      <c r="TO56" s="6"/>
      <c r="TP56" s="6"/>
      <c r="TQ56" s="6"/>
      <c r="TR56" s="6"/>
      <c r="TS56" s="6"/>
      <c r="TT56" s="6"/>
      <c r="TU56" s="6"/>
      <c r="TV56" s="6"/>
      <c r="TW56" s="6"/>
      <c r="TX56" s="6"/>
      <c r="TY56" s="6"/>
      <c r="TZ56" s="6"/>
      <c r="UA56" s="6"/>
      <c r="UB56" s="6"/>
      <c r="UC56" s="6"/>
      <c r="UD56" s="6"/>
      <c r="UE56" s="6"/>
      <c r="UF56" s="6"/>
      <c r="UG56" s="6"/>
      <c r="UH56" s="6"/>
      <c r="UI56" s="6"/>
      <c r="UJ56" s="6"/>
      <c r="UK56" s="6"/>
      <c r="UL56" s="6"/>
      <c r="UM56" s="6"/>
      <c r="UN56" s="6"/>
      <c r="UO56" s="6"/>
      <c r="UP56" s="6"/>
      <c r="UQ56" s="6"/>
      <c r="UR56" s="6"/>
      <c r="US56" s="6"/>
      <c r="UT56" s="6"/>
      <c r="UU56" s="6"/>
      <c r="UV56" s="6"/>
      <c r="UW56" s="6"/>
      <c r="UX56" s="6"/>
      <c r="UY56" s="6"/>
      <c r="UZ56" s="6"/>
      <c r="VA56" s="6"/>
      <c r="VB56" s="6"/>
      <c r="VC56" s="6"/>
      <c r="VD56" s="6"/>
      <c r="VE56" s="6"/>
      <c r="VF56" s="6"/>
      <c r="VG56" s="6"/>
      <c r="VH56" s="6"/>
      <c r="VI56" s="6"/>
      <c r="VJ56" s="6"/>
      <c r="VK56" s="6"/>
      <c r="VL56" s="6"/>
      <c r="VM56" s="6"/>
      <c r="VN56" s="6"/>
      <c r="VO56" s="6"/>
      <c r="VP56" s="6"/>
      <c r="VQ56" s="6"/>
      <c r="VR56" s="6"/>
      <c r="VS56" s="6"/>
      <c r="VT56" s="6"/>
      <c r="VU56" s="6"/>
      <c r="VV56" s="6"/>
      <c r="VW56" s="6"/>
      <c r="VX56" s="6"/>
      <c r="VY56" s="6"/>
      <c r="VZ56" s="6"/>
      <c r="WA56" s="6"/>
      <c r="WB56" s="6"/>
      <c r="WC56" s="6"/>
      <c r="WD56" s="6"/>
      <c r="WE56" s="6"/>
      <c r="WF56" s="6"/>
      <c r="WG56" s="6"/>
      <c r="WH56" s="6"/>
      <c r="WI56" s="6"/>
      <c r="WJ56" s="6"/>
      <c r="WK56" s="6"/>
      <c r="WL56" s="6"/>
      <c r="WM56" s="6"/>
      <c r="WN56" s="6"/>
      <c r="WO56" s="6"/>
      <c r="WP56" s="6"/>
      <c r="WQ56" s="6"/>
      <c r="WR56" s="6"/>
      <c r="WS56" s="6"/>
      <c r="WT56" s="6"/>
      <c r="WU56" s="6"/>
      <c r="WV56" s="6"/>
      <c r="WW56" s="6"/>
      <c r="WX56" s="6"/>
      <c r="WY56" s="6"/>
      <c r="WZ56" s="6"/>
      <c r="XA56" s="6"/>
      <c r="XB56" s="6"/>
      <c r="XC56" s="6"/>
      <c r="XD56" s="6"/>
      <c r="XE56" s="6"/>
      <c r="XF56" s="6"/>
      <c r="XG56" s="6"/>
      <c r="XH56" s="6"/>
      <c r="XI56" s="6"/>
      <c r="XJ56" s="6"/>
      <c r="XK56" s="6"/>
      <c r="XL56" s="6"/>
      <c r="XM56" s="6"/>
      <c r="XN56" s="6"/>
      <c r="XO56" s="6"/>
      <c r="XP56" s="6"/>
      <c r="XQ56" s="6"/>
      <c r="XR56" s="6"/>
      <c r="XS56" s="6"/>
      <c r="XT56" s="6"/>
      <c r="XU56" s="6"/>
      <c r="XV56" s="6"/>
      <c r="XW56" s="6"/>
      <c r="XX56" s="6"/>
      <c r="XY56" s="6"/>
      <c r="XZ56" s="6"/>
      <c r="YA56" s="6"/>
      <c r="YB56" s="6"/>
      <c r="YC56" s="6"/>
      <c r="YD56" s="6"/>
      <c r="YE56" s="6"/>
      <c r="YF56" s="6"/>
      <c r="YG56" s="6"/>
      <c r="YH56" s="6"/>
      <c r="YI56" s="6"/>
      <c r="YJ56" s="6"/>
      <c r="YK56" s="6"/>
      <c r="YL56" s="6"/>
      <c r="YM56" s="6"/>
      <c r="YN56" s="6"/>
      <c r="YO56" s="6"/>
      <c r="YP56" s="6"/>
      <c r="YQ56" s="6"/>
      <c r="YR56" s="6"/>
      <c r="YS56" s="6"/>
      <c r="YT56" s="6"/>
      <c r="YU56" s="6"/>
      <c r="YV56" s="6"/>
      <c r="YW56" s="6"/>
      <c r="YX56" s="6"/>
      <c r="YY56" s="6"/>
      <c r="YZ56" s="6"/>
      <c r="ZA56" s="6"/>
      <c r="ZB56" s="6"/>
      <c r="ZC56" s="6"/>
      <c r="ZD56" s="6"/>
      <c r="ZE56" s="6"/>
      <c r="ZF56" s="6"/>
      <c r="ZG56" s="6"/>
      <c r="ZH56" s="6"/>
      <c r="ZI56" s="6"/>
      <c r="ZJ56" s="6"/>
      <c r="ZK56" s="6"/>
      <c r="ZL56" s="6"/>
      <c r="ZM56" s="6"/>
      <c r="ZN56" s="6"/>
      <c r="ZO56" s="6"/>
      <c r="ZP56" s="6"/>
      <c r="ZQ56" s="6"/>
      <c r="ZR56" s="6"/>
      <c r="ZS56" s="6"/>
      <c r="ZT56" s="6"/>
      <c r="ZU56" s="6"/>
      <c r="ZV56" s="6"/>
      <c r="ZW56" s="6"/>
      <c r="ZX56" s="6"/>
      <c r="ZY56" s="6"/>
      <c r="ZZ56" s="6"/>
      <c r="AAA56" s="6"/>
      <c r="AAB56" s="6"/>
      <c r="AAC56" s="6"/>
      <c r="AAD56" s="6"/>
      <c r="AAE56" s="6"/>
      <c r="AAF56" s="6"/>
      <c r="AAG56" s="6"/>
      <c r="AAH56" s="6"/>
      <c r="AAI56" s="6"/>
      <c r="AAJ56" s="6"/>
      <c r="AAK56" s="6"/>
      <c r="AAL56" s="6"/>
      <c r="AAM56" s="6"/>
      <c r="AAN56" s="6"/>
      <c r="AAO56" s="6"/>
      <c r="AAP56" s="6"/>
      <c r="AAQ56" s="6"/>
      <c r="AAR56" s="6"/>
      <c r="AAS56" s="6"/>
      <c r="AAT56" s="6"/>
      <c r="AAU56" s="6"/>
      <c r="AAV56" s="6"/>
      <c r="AAW56" s="6"/>
      <c r="AAX56" s="6"/>
      <c r="AAY56" s="6"/>
      <c r="AAZ56" s="6"/>
      <c r="ABA56" s="6"/>
      <c r="ABB56" s="6"/>
      <c r="ABC56" s="6"/>
      <c r="ABD56" s="6"/>
      <c r="ABE56" s="6"/>
      <c r="ABF56" s="6"/>
      <c r="ABG56" s="6"/>
      <c r="ABH56" s="6"/>
      <c r="ABI56" s="6"/>
      <c r="ABJ56" s="6"/>
      <c r="ABK56" s="6"/>
      <c r="ABL56" s="6"/>
      <c r="ABM56" s="6"/>
      <c r="ABN56" s="6"/>
      <c r="ABO56" s="6"/>
      <c r="ABP56" s="6"/>
      <c r="ABQ56" s="6"/>
      <c r="ABR56" s="6"/>
      <c r="ABS56" s="6"/>
      <c r="ABT56" s="6"/>
      <c r="ABU56" s="6"/>
      <c r="ABV56" s="6"/>
      <c r="ABW56" s="6"/>
      <c r="ABX56" s="6"/>
      <c r="ABY56" s="6"/>
      <c r="ABZ56" s="6"/>
      <c r="ACA56" s="6"/>
      <c r="ACB56" s="6"/>
      <c r="ACC56" s="6"/>
      <c r="ACD56" s="6"/>
      <c r="ACE56" s="6"/>
      <c r="ACF56" s="6"/>
      <c r="ACG56" s="6"/>
      <c r="ACH56" s="6"/>
      <c r="ACI56" s="6"/>
      <c r="ACJ56" s="6"/>
      <c r="ACK56" s="6"/>
      <c r="ACL56" s="6"/>
      <c r="ACM56" s="6"/>
      <c r="ACN56" s="6"/>
      <c r="ACO56" s="6"/>
      <c r="ACP56" s="6"/>
      <c r="ACQ56" s="6"/>
      <c r="ACR56" s="6"/>
      <c r="ACS56" s="6"/>
      <c r="ACT56" s="6"/>
      <c r="ACU56" s="6"/>
      <c r="ACV56" s="6"/>
      <c r="ACW56" s="6"/>
      <c r="ACX56" s="6"/>
      <c r="ACY56" s="6"/>
      <c r="ACZ56" s="6"/>
      <c r="ADA56" s="6"/>
      <c r="ADB56" s="6"/>
    </row>
    <row r="57" spans="1:782" s="3" customFormat="1" ht="40.5" customHeight="1" x14ac:dyDescent="0.2">
      <c r="A57" s="161" t="s">
        <v>155</v>
      </c>
      <c r="B57" s="69" t="s">
        <v>121</v>
      </c>
      <c r="C57" s="11"/>
      <c r="D57" s="276" t="s">
        <v>141</v>
      </c>
      <c r="E57" s="259" t="s">
        <v>45</v>
      </c>
      <c r="F57" s="179" t="s">
        <v>45</v>
      </c>
      <c r="G57" s="435" t="s">
        <v>202</v>
      </c>
      <c r="H57" s="436"/>
      <c r="I57" s="436"/>
      <c r="J57" s="436"/>
      <c r="K57" s="436"/>
      <c r="L57" s="436"/>
      <c r="M57" s="437"/>
      <c r="N57" s="329"/>
      <c r="O57" s="329"/>
      <c r="P57" s="329"/>
      <c r="Q57" s="329"/>
      <c r="R57" s="329"/>
      <c r="S57" s="329"/>
      <c r="T57" s="199">
        <v>15</v>
      </c>
      <c r="U57" s="199">
        <v>35</v>
      </c>
      <c r="V57" s="143">
        <v>2</v>
      </c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6"/>
      <c r="NI57" s="6"/>
      <c r="NJ57" s="6"/>
      <c r="NK57" s="6"/>
      <c r="NL57" s="6"/>
      <c r="NM57" s="6"/>
      <c r="NN57" s="6"/>
      <c r="NO57" s="6"/>
      <c r="NP57" s="6"/>
      <c r="NQ57" s="6"/>
      <c r="NR57" s="6"/>
      <c r="NS57" s="6"/>
      <c r="NT57" s="6"/>
      <c r="NU57" s="6"/>
      <c r="NV57" s="6"/>
      <c r="NW57" s="6"/>
      <c r="NX57" s="6"/>
      <c r="NY57" s="6"/>
      <c r="NZ57" s="6"/>
      <c r="OA57" s="6"/>
      <c r="OB57" s="6"/>
      <c r="OC57" s="6"/>
      <c r="OD57" s="6"/>
      <c r="OE57" s="6"/>
      <c r="OF57" s="6"/>
      <c r="OG57" s="6"/>
      <c r="OH57" s="6"/>
      <c r="OI57" s="6"/>
      <c r="OJ57" s="6"/>
      <c r="OK57" s="6"/>
      <c r="OL57" s="6"/>
      <c r="OM57" s="6"/>
      <c r="ON57" s="6"/>
      <c r="OO57" s="6"/>
      <c r="OP57" s="6"/>
      <c r="OQ57" s="6"/>
      <c r="OR57" s="6"/>
      <c r="OS57" s="6"/>
      <c r="OT57" s="6"/>
      <c r="OU57" s="6"/>
      <c r="OV57" s="6"/>
      <c r="OW57" s="6"/>
      <c r="OX57" s="6"/>
      <c r="OY57" s="6"/>
      <c r="OZ57" s="6"/>
      <c r="PA57" s="6"/>
      <c r="PB57" s="6"/>
      <c r="PC57" s="6"/>
      <c r="PD57" s="6"/>
      <c r="PE57" s="6"/>
      <c r="PF57" s="6"/>
      <c r="PG57" s="6"/>
      <c r="PH57" s="6"/>
      <c r="PI57" s="6"/>
      <c r="PJ57" s="6"/>
      <c r="PK57" s="6"/>
      <c r="PL57" s="6"/>
      <c r="PM57" s="6"/>
      <c r="PN57" s="6"/>
      <c r="PO57" s="6"/>
      <c r="PP57" s="6"/>
      <c r="PQ57" s="6"/>
      <c r="PR57" s="6"/>
      <c r="PS57" s="6"/>
      <c r="PT57" s="6"/>
      <c r="PU57" s="6"/>
      <c r="PV57" s="6"/>
      <c r="PW57" s="6"/>
      <c r="PX57" s="6"/>
      <c r="PY57" s="6"/>
      <c r="PZ57" s="6"/>
      <c r="QA57" s="6"/>
      <c r="QB57" s="6"/>
      <c r="QC57" s="6"/>
      <c r="QD57" s="6"/>
      <c r="QE57" s="6"/>
      <c r="QF57" s="6"/>
      <c r="QG57" s="6"/>
      <c r="QH57" s="6"/>
      <c r="QI57" s="6"/>
      <c r="QJ57" s="6"/>
      <c r="QK57" s="6"/>
      <c r="QL57" s="6"/>
      <c r="QM57" s="6"/>
      <c r="QN57" s="6"/>
      <c r="QO57" s="6"/>
      <c r="QP57" s="6"/>
      <c r="QQ57" s="6"/>
      <c r="QR57" s="6"/>
      <c r="QS57" s="6"/>
      <c r="QT57" s="6"/>
      <c r="QU57" s="6"/>
      <c r="QV57" s="6"/>
      <c r="QW57" s="6"/>
      <c r="QX57" s="6"/>
      <c r="QY57" s="6"/>
      <c r="QZ57" s="6"/>
      <c r="RA57" s="6"/>
      <c r="RB57" s="6"/>
      <c r="RC57" s="6"/>
      <c r="RD57" s="6"/>
      <c r="RE57" s="6"/>
      <c r="RF57" s="6"/>
      <c r="RG57" s="6"/>
      <c r="RH57" s="6"/>
      <c r="RI57" s="6"/>
      <c r="RJ57" s="6"/>
      <c r="RK57" s="6"/>
      <c r="RL57" s="6"/>
      <c r="RM57" s="6"/>
      <c r="RN57" s="6"/>
      <c r="RO57" s="6"/>
      <c r="RP57" s="6"/>
      <c r="RQ57" s="6"/>
      <c r="RR57" s="6"/>
      <c r="RS57" s="6"/>
      <c r="RT57" s="6"/>
      <c r="RU57" s="6"/>
      <c r="RV57" s="6"/>
      <c r="RW57" s="6"/>
      <c r="RX57" s="6"/>
      <c r="RY57" s="6"/>
      <c r="RZ57" s="6"/>
      <c r="SA57" s="6"/>
      <c r="SB57" s="6"/>
      <c r="SC57" s="6"/>
      <c r="SD57" s="6"/>
      <c r="SE57" s="6"/>
      <c r="SF57" s="6"/>
      <c r="SG57" s="6"/>
      <c r="SH57" s="6"/>
      <c r="SI57" s="6"/>
      <c r="SJ57" s="6"/>
      <c r="SK57" s="6"/>
      <c r="SL57" s="6"/>
      <c r="SM57" s="6"/>
      <c r="SN57" s="6"/>
      <c r="SO57" s="6"/>
      <c r="SP57" s="6"/>
      <c r="SQ57" s="6"/>
      <c r="SR57" s="6"/>
      <c r="SS57" s="6"/>
      <c r="ST57" s="6"/>
      <c r="SU57" s="6"/>
      <c r="SV57" s="6"/>
      <c r="SW57" s="6"/>
      <c r="SX57" s="6"/>
      <c r="SY57" s="6"/>
      <c r="SZ57" s="6"/>
      <c r="TA57" s="6"/>
      <c r="TB57" s="6"/>
      <c r="TC57" s="6"/>
      <c r="TD57" s="6"/>
      <c r="TE57" s="6"/>
      <c r="TF57" s="6"/>
      <c r="TG57" s="6"/>
      <c r="TH57" s="6"/>
      <c r="TI57" s="6"/>
      <c r="TJ57" s="6"/>
      <c r="TK57" s="6"/>
      <c r="TL57" s="6"/>
      <c r="TM57" s="6"/>
      <c r="TN57" s="6"/>
      <c r="TO57" s="6"/>
      <c r="TP57" s="6"/>
      <c r="TQ57" s="6"/>
      <c r="TR57" s="6"/>
      <c r="TS57" s="6"/>
      <c r="TT57" s="6"/>
      <c r="TU57" s="6"/>
      <c r="TV57" s="6"/>
      <c r="TW57" s="6"/>
      <c r="TX57" s="6"/>
      <c r="TY57" s="6"/>
      <c r="TZ57" s="6"/>
      <c r="UA57" s="6"/>
      <c r="UB57" s="6"/>
      <c r="UC57" s="6"/>
      <c r="UD57" s="6"/>
      <c r="UE57" s="6"/>
      <c r="UF57" s="6"/>
      <c r="UG57" s="6"/>
      <c r="UH57" s="6"/>
      <c r="UI57" s="6"/>
      <c r="UJ57" s="6"/>
      <c r="UK57" s="6"/>
      <c r="UL57" s="6"/>
      <c r="UM57" s="6"/>
      <c r="UN57" s="6"/>
      <c r="UO57" s="6"/>
      <c r="UP57" s="6"/>
      <c r="UQ57" s="6"/>
      <c r="UR57" s="6"/>
      <c r="US57" s="6"/>
      <c r="UT57" s="6"/>
      <c r="UU57" s="6"/>
      <c r="UV57" s="6"/>
      <c r="UW57" s="6"/>
      <c r="UX57" s="6"/>
      <c r="UY57" s="6"/>
      <c r="UZ57" s="6"/>
      <c r="VA57" s="6"/>
      <c r="VB57" s="6"/>
      <c r="VC57" s="6"/>
      <c r="VD57" s="6"/>
      <c r="VE57" s="6"/>
      <c r="VF57" s="6"/>
      <c r="VG57" s="6"/>
      <c r="VH57" s="6"/>
      <c r="VI57" s="6"/>
      <c r="VJ57" s="6"/>
      <c r="VK57" s="6"/>
      <c r="VL57" s="6"/>
      <c r="VM57" s="6"/>
      <c r="VN57" s="6"/>
      <c r="VO57" s="6"/>
      <c r="VP57" s="6"/>
      <c r="VQ57" s="6"/>
      <c r="VR57" s="6"/>
      <c r="VS57" s="6"/>
      <c r="VT57" s="6"/>
      <c r="VU57" s="6"/>
      <c r="VV57" s="6"/>
      <c r="VW57" s="6"/>
      <c r="VX57" s="6"/>
      <c r="VY57" s="6"/>
      <c r="VZ57" s="6"/>
      <c r="WA57" s="6"/>
      <c r="WB57" s="6"/>
      <c r="WC57" s="6"/>
      <c r="WD57" s="6"/>
      <c r="WE57" s="6"/>
      <c r="WF57" s="6"/>
      <c r="WG57" s="6"/>
      <c r="WH57" s="6"/>
      <c r="WI57" s="6"/>
      <c r="WJ57" s="6"/>
      <c r="WK57" s="6"/>
      <c r="WL57" s="6"/>
      <c r="WM57" s="6"/>
      <c r="WN57" s="6"/>
      <c r="WO57" s="6"/>
      <c r="WP57" s="6"/>
      <c r="WQ57" s="6"/>
      <c r="WR57" s="6"/>
      <c r="WS57" s="6"/>
      <c r="WT57" s="6"/>
      <c r="WU57" s="6"/>
      <c r="WV57" s="6"/>
      <c r="WW57" s="6"/>
      <c r="WX57" s="6"/>
      <c r="WY57" s="6"/>
      <c r="WZ57" s="6"/>
      <c r="XA57" s="6"/>
      <c r="XB57" s="6"/>
      <c r="XC57" s="6"/>
      <c r="XD57" s="6"/>
      <c r="XE57" s="6"/>
      <c r="XF57" s="6"/>
      <c r="XG57" s="6"/>
      <c r="XH57" s="6"/>
      <c r="XI57" s="6"/>
      <c r="XJ57" s="6"/>
      <c r="XK57" s="6"/>
      <c r="XL57" s="6"/>
      <c r="XM57" s="6"/>
      <c r="XN57" s="6"/>
      <c r="XO57" s="6"/>
      <c r="XP57" s="6"/>
      <c r="XQ57" s="6"/>
      <c r="XR57" s="6"/>
      <c r="XS57" s="6"/>
      <c r="XT57" s="6"/>
      <c r="XU57" s="6"/>
      <c r="XV57" s="6"/>
      <c r="XW57" s="6"/>
      <c r="XX57" s="6"/>
      <c r="XY57" s="6"/>
      <c r="XZ57" s="6"/>
      <c r="YA57" s="6"/>
      <c r="YB57" s="6"/>
      <c r="YC57" s="6"/>
      <c r="YD57" s="6"/>
      <c r="YE57" s="6"/>
      <c r="YF57" s="6"/>
      <c r="YG57" s="6"/>
      <c r="YH57" s="6"/>
      <c r="YI57" s="6"/>
      <c r="YJ57" s="6"/>
      <c r="YK57" s="6"/>
      <c r="YL57" s="6"/>
      <c r="YM57" s="6"/>
      <c r="YN57" s="6"/>
      <c r="YO57" s="6"/>
      <c r="YP57" s="6"/>
      <c r="YQ57" s="6"/>
      <c r="YR57" s="6"/>
      <c r="YS57" s="6"/>
      <c r="YT57" s="6"/>
      <c r="YU57" s="6"/>
      <c r="YV57" s="6"/>
      <c r="YW57" s="6"/>
      <c r="YX57" s="6"/>
      <c r="YY57" s="6"/>
      <c r="YZ57" s="6"/>
      <c r="ZA57" s="6"/>
      <c r="ZB57" s="6"/>
      <c r="ZC57" s="6"/>
      <c r="ZD57" s="6"/>
      <c r="ZE57" s="6"/>
      <c r="ZF57" s="6"/>
      <c r="ZG57" s="6"/>
      <c r="ZH57" s="6"/>
      <c r="ZI57" s="6"/>
      <c r="ZJ57" s="6"/>
      <c r="ZK57" s="6"/>
      <c r="ZL57" s="6"/>
      <c r="ZM57" s="6"/>
      <c r="ZN57" s="6"/>
      <c r="ZO57" s="6"/>
      <c r="ZP57" s="6"/>
      <c r="ZQ57" s="6"/>
      <c r="ZR57" s="6"/>
      <c r="ZS57" s="6"/>
      <c r="ZT57" s="6"/>
      <c r="ZU57" s="6"/>
      <c r="ZV57" s="6"/>
      <c r="ZW57" s="6"/>
      <c r="ZX57" s="6"/>
      <c r="ZY57" s="6"/>
      <c r="ZZ57" s="6"/>
      <c r="AAA57" s="6"/>
      <c r="AAB57" s="6"/>
      <c r="AAC57" s="6"/>
      <c r="AAD57" s="6"/>
      <c r="AAE57" s="6"/>
      <c r="AAF57" s="6"/>
      <c r="AAG57" s="6"/>
      <c r="AAH57" s="6"/>
      <c r="AAI57" s="6"/>
      <c r="AAJ57" s="6"/>
      <c r="AAK57" s="6"/>
      <c r="AAL57" s="6"/>
      <c r="AAM57" s="6"/>
      <c r="AAN57" s="6"/>
      <c r="AAO57" s="6"/>
      <c r="AAP57" s="6"/>
      <c r="AAQ57" s="6"/>
      <c r="AAR57" s="6"/>
      <c r="AAS57" s="6"/>
      <c r="AAT57" s="6"/>
      <c r="AAU57" s="6"/>
      <c r="AAV57" s="6"/>
      <c r="AAW57" s="6"/>
      <c r="AAX57" s="6"/>
      <c r="AAY57" s="6"/>
      <c r="AAZ57" s="6"/>
      <c r="ABA57" s="6"/>
      <c r="ABB57" s="6"/>
      <c r="ABC57" s="6"/>
      <c r="ABD57" s="6"/>
      <c r="ABE57" s="6"/>
      <c r="ABF57" s="6"/>
      <c r="ABG57" s="6"/>
      <c r="ABH57" s="6"/>
      <c r="ABI57" s="6"/>
      <c r="ABJ57" s="6"/>
      <c r="ABK57" s="6"/>
      <c r="ABL57" s="6"/>
      <c r="ABM57" s="6"/>
      <c r="ABN57" s="6"/>
      <c r="ABO57" s="6"/>
      <c r="ABP57" s="6"/>
      <c r="ABQ57" s="6"/>
      <c r="ABR57" s="6"/>
      <c r="ABS57" s="6"/>
      <c r="ABT57" s="6"/>
      <c r="ABU57" s="6"/>
      <c r="ABV57" s="6"/>
      <c r="ABW57" s="6"/>
      <c r="ABX57" s="6"/>
      <c r="ABY57" s="6"/>
      <c r="ABZ57" s="6"/>
      <c r="ACA57" s="6"/>
      <c r="ACB57" s="6"/>
      <c r="ACC57" s="6"/>
      <c r="ACD57" s="6"/>
      <c r="ACE57" s="6"/>
      <c r="ACF57" s="6"/>
      <c r="ACG57" s="6"/>
      <c r="ACH57" s="6"/>
      <c r="ACI57" s="6"/>
      <c r="ACJ57" s="6"/>
      <c r="ACK57" s="6"/>
      <c r="ACL57" s="6"/>
      <c r="ACM57" s="6"/>
      <c r="ACN57" s="6"/>
      <c r="ACO57" s="6"/>
      <c r="ACP57" s="6"/>
      <c r="ACQ57" s="6"/>
      <c r="ACR57" s="6"/>
      <c r="ACS57" s="6"/>
      <c r="ACT57" s="6"/>
      <c r="ACU57" s="6"/>
      <c r="ACV57" s="6"/>
      <c r="ACW57" s="6"/>
      <c r="ACX57" s="6"/>
      <c r="ACY57" s="6"/>
      <c r="ACZ57" s="6"/>
      <c r="ADA57" s="6"/>
      <c r="ADB57" s="6"/>
    </row>
    <row r="58" spans="1:782" s="3" customFormat="1" ht="40.5" customHeight="1" x14ac:dyDescent="0.2">
      <c r="A58" s="161" t="s">
        <v>156</v>
      </c>
      <c r="B58" s="69" t="s">
        <v>121</v>
      </c>
      <c r="C58" s="11"/>
      <c r="D58" s="276" t="s">
        <v>141</v>
      </c>
      <c r="E58" s="259" t="s">
        <v>143</v>
      </c>
      <c r="F58" s="179" t="s">
        <v>143</v>
      </c>
      <c r="G58" s="435"/>
      <c r="H58" s="436"/>
      <c r="I58" s="436"/>
      <c r="J58" s="436"/>
      <c r="K58" s="436"/>
      <c r="L58" s="436"/>
      <c r="M58" s="437"/>
      <c r="N58" s="365" t="s">
        <v>202</v>
      </c>
      <c r="O58" s="366"/>
      <c r="P58" s="366"/>
      <c r="Q58" s="366"/>
      <c r="R58" s="366"/>
      <c r="S58" s="367"/>
      <c r="T58" s="258">
        <v>15</v>
      </c>
      <c r="U58" s="258">
        <v>35</v>
      </c>
      <c r="V58" s="143">
        <v>2</v>
      </c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  <c r="QP58" s="6"/>
      <c r="QQ58" s="6"/>
      <c r="QR58" s="6"/>
      <c r="QS58" s="6"/>
      <c r="QT58" s="6"/>
      <c r="QU58" s="6"/>
      <c r="QV58" s="6"/>
      <c r="QW58" s="6"/>
      <c r="QX58" s="6"/>
      <c r="QY58" s="6"/>
      <c r="QZ58" s="6"/>
      <c r="RA58" s="6"/>
      <c r="RB58" s="6"/>
      <c r="RC58" s="6"/>
      <c r="RD58" s="6"/>
      <c r="RE58" s="6"/>
      <c r="RF58" s="6"/>
      <c r="RG58" s="6"/>
      <c r="RH58" s="6"/>
      <c r="RI58" s="6"/>
      <c r="RJ58" s="6"/>
      <c r="RK58" s="6"/>
      <c r="RL58" s="6"/>
      <c r="RM58" s="6"/>
      <c r="RN58" s="6"/>
      <c r="RO58" s="6"/>
      <c r="RP58" s="6"/>
      <c r="RQ58" s="6"/>
      <c r="RR58" s="6"/>
      <c r="RS58" s="6"/>
      <c r="RT58" s="6"/>
      <c r="RU58" s="6"/>
      <c r="RV58" s="6"/>
      <c r="RW58" s="6"/>
      <c r="RX58" s="6"/>
      <c r="RY58" s="6"/>
      <c r="RZ58" s="6"/>
      <c r="SA58" s="6"/>
      <c r="SB58" s="6"/>
      <c r="SC58" s="6"/>
      <c r="SD58" s="6"/>
      <c r="SE58" s="6"/>
      <c r="SF58" s="6"/>
      <c r="SG58" s="6"/>
      <c r="SH58" s="6"/>
      <c r="SI58" s="6"/>
      <c r="SJ58" s="6"/>
      <c r="SK58" s="6"/>
      <c r="SL58" s="6"/>
      <c r="SM58" s="6"/>
      <c r="SN58" s="6"/>
      <c r="SO58" s="6"/>
      <c r="SP58" s="6"/>
      <c r="SQ58" s="6"/>
      <c r="SR58" s="6"/>
      <c r="SS58" s="6"/>
      <c r="ST58" s="6"/>
      <c r="SU58" s="6"/>
      <c r="SV58" s="6"/>
      <c r="SW58" s="6"/>
      <c r="SX58" s="6"/>
      <c r="SY58" s="6"/>
      <c r="SZ58" s="6"/>
      <c r="TA58" s="6"/>
      <c r="TB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TY58" s="6"/>
      <c r="TZ58" s="6"/>
      <c r="UA58" s="6"/>
      <c r="UB58" s="6"/>
      <c r="UC58" s="6"/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6"/>
      <c r="UV58" s="6"/>
      <c r="UW58" s="6"/>
      <c r="UX58" s="6"/>
      <c r="UY58" s="6"/>
      <c r="UZ58" s="6"/>
      <c r="VA58" s="6"/>
      <c r="VB58" s="6"/>
      <c r="VC58" s="6"/>
      <c r="VD58" s="6"/>
      <c r="VE58" s="6"/>
      <c r="VF58" s="6"/>
      <c r="VG58" s="6"/>
      <c r="VH58" s="6"/>
      <c r="VI58" s="6"/>
      <c r="VJ58" s="6"/>
      <c r="VK58" s="6"/>
      <c r="VL58" s="6"/>
      <c r="VM58" s="6"/>
      <c r="VN58" s="6"/>
      <c r="VO58" s="6"/>
      <c r="VP58" s="6"/>
      <c r="VQ58" s="6"/>
      <c r="VR58" s="6"/>
      <c r="VS58" s="6"/>
      <c r="VT58" s="6"/>
      <c r="VU58" s="6"/>
      <c r="VV58" s="6"/>
      <c r="VW58" s="6"/>
      <c r="VX58" s="6"/>
      <c r="VY58" s="6"/>
      <c r="VZ58" s="6"/>
      <c r="WA58" s="6"/>
      <c r="WB58" s="6"/>
      <c r="WC58" s="6"/>
      <c r="WD58" s="6"/>
      <c r="WE58" s="6"/>
      <c r="WF58" s="6"/>
      <c r="WG58" s="6"/>
      <c r="WH58" s="6"/>
      <c r="WI58" s="6"/>
      <c r="WJ58" s="6"/>
      <c r="WK58" s="6"/>
      <c r="WL58" s="6"/>
      <c r="WM58" s="6"/>
      <c r="WN58" s="6"/>
      <c r="WO58" s="6"/>
      <c r="WP58" s="6"/>
      <c r="WQ58" s="6"/>
      <c r="WR58" s="6"/>
      <c r="WS58" s="6"/>
      <c r="WT58" s="6"/>
      <c r="WU58" s="6"/>
      <c r="WV58" s="6"/>
      <c r="WW58" s="6"/>
      <c r="WX58" s="6"/>
      <c r="WY58" s="6"/>
      <c r="WZ58" s="6"/>
      <c r="XA58" s="6"/>
      <c r="XB58" s="6"/>
      <c r="XC58" s="6"/>
      <c r="XD58" s="6"/>
      <c r="XE58" s="6"/>
      <c r="XF58" s="6"/>
      <c r="XG58" s="6"/>
      <c r="XH58" s="6"/>
      <c r="XI58" s="6"/>
      <c r="XJ58" s="6"/>
      <c r="XK58" s="6"/>
      <c r="XL58" s="6"/>
      <c r="XM58" s="6"/>
      <c r="XN58" s="6"/>
      <c r="XO58" s="6"/>
      <c r="XP58" s="6"/>
      <c r="XQ58" s="6"/>
      <c r="XR58" s="6"/>
      <c r="XS58" s="6"/>
      <c r="XT58" s="6"/>
      <c r="XU58" s="6"/>
      <c r="XV58" s="6"/>
      <c r="XW58" s="6"/>
      <c r="XX58" s="6"/>
      <c r="XY58" s="6"/>
      <c r="XZ58" s="6"/>
      <c r="YA58" s="6"/>
      <c r="YB58" s="6"/>
      <c r="YC58" s="6"/>
      <c r="YD58" s="6"/>
      <c r="YE58" s="6"/>
      <c r="YF58" s="6"/>
      <c r="YG58" s="6"/>
      <c r="YH58" s="6"/>
      <c r="YI58" s="6"/>
      <c r="YJ58" s="6"/>
      <c r="YK58" s="6"/>
      <c r="YL58" s="6"/>
      <c r="YM58" s="6"/>
      <c r="YN58" s="6"/>
      <c r="YO58" s="6"/>
      <c r="YP58" s="6"/>
      <c r="YQ58" s="6"/>
      <c r="YR58" s="6"/>
      <c r="YS58" s="6"/>
      <c r="YT58" s="6"/>
      <c r="YU58" s="6"/>
      <c r="YV58" s="6"/>
      <c r="YW58" s="6"/>
      <c r="YX58" s="6"/>
      <c r="YY58" s="6"/>
      <c r="YZ58" s="6"/>
      <c r="ZA58" s="6"/>
      <c r="ZB58" s="6"/>
      <c r="ZC58" s="6"/>
      <c r="ZD58" s="6"/>
      <c r="ZE58" s="6"/>
      <c r="ZF58" s="6"/>
      <c r="ZG58" s="6"/>
      <c r="ZH58" s="6"/>
      <c r="ZI58" s="6"/>
      <c r="ZJ58" s="6"/>
      <c r="ZK58" s="6"/>
      <c r="ZL58" s="6"/>
      <c r="ZM58" s="6"/>
      <c r="ZN58" s="6"/>
      <c r="ZO58" s="6"/>
      <c r="ZP58" s="6"/>
      <c r="ZQ58" s="6"/>
      <c r="ZR58" s="6"/>
      <c r="ZS58" s="6"/>
      <c r="ZT58" s="6"/>
      <c r="ZU58" s="6"/>
      <c r="ZV58" s="6"/>
      <c r="ZW58" s="6"/>
      <c r="ZX58" s="6"/>
      <c r="ZY58" s="6"/>
      <c r="ZZ58" s="6"/>
      <c r="AAA58" s="6"/>
      <c r="AAB58" s="6"/>
      <c r="AAC58" s="6"/>
      <c r="AAD58" s="6"/>
      <c r="AAE58" s="6"/>
      <c r="AAF58" s="6"/>
      <c r="AAG58" s="6"/>
      <c r="AAH58" s="6"/>
      <c r="AAI58" s="6"/>
      <c r="AAJ58" s="6"/>
      <c r="AAK58" s="6"/>
      <c r="AAL58" s="6"/>
      <c r="AAM58" s="6"/>
      <c r="AAN58" s="6"/>
      <c r="AAO58" s="6"/>
      <c r="AAP58" s="6"/>
      <c r="AAQ58" s="6"/>
      <c r="AAR58" s="6"/>
      <c r="AAS58" s="6"/>
      <c r="AAT58" s="6"/>
      <c r="AAU58" s="6"/>
      <c r="AAV58" s="6"/>
      <c r="AAW58" s="6"/>
      <c r="AAX58" s="6"/>
      <c r="AAY58" s="6"/>
      <c r="AAZ58" s="6"/>
      <c r="ABA58" s="6"/>
      <c r="ABB58" s="6"/>
      <c r="ABC58" s="6"/>
      <c r="ABD58" s="6"/>
      <c r="ABE58" s="6"/>
      <c r="ABF58" s="6"/>
      <c r="ABG58" s="6"/>
      <c r="ABH58" s="6"/>
      <c r="ABI58" s="6"/>
      <c r="ABJ58" s="6"/>
      <c r="ABK58" s="6"/>
      <c r="ABL58" s="6"/>
      <c r="ABM58" s="6"/>
      <c r="ABN58" s="6"/>
      <c r="ABO58" s="6"/>
      <c r="ABP58" s="6"/>
      <c r="ABQ58" s="6"/>
      <c r="ABR58" s="6"/>
      <c r="ABS58" s="6"/>
      <c r="ABT58" s="6"/>
      <c r="ABU58" s="6"/>
      <c r="ABV58" s="6"/>
      <c r="ABW58" s="6"/>
      <c r="ABX58" s="6"/>
      <c r="ABY58" s="6"/>
      <c r="ABZ58" s="6"/>
      <c r="ACA58" s="6"/>
      <c r="ACB58" s="6"/>
      <c r="ACC58" s="6"/>
      <c r="ACD58" s="6"/>
      <c r="ACE58" s="6"/>
      <c r="ACF58" s="6"/>
      <c r="ACG58" s="6"/>
      <c r="ACH58" s="6"/>
      <c r="ACI58" s="6"/>
      <c r="ACJ58" s="6"/>
      <c r="ACK58" s="6"/>
      <c r="ACL58" s="6"/>
      <c r="ACM58" s="6"/>
      <c r="ACN58" s="6"/>
      <c r="ACO58" s="6"/>
      <c r="ACP58" s="6"/>
      <c r="ACQ58" s="6"/>
      <c r="ACR58" s="6"/>
      <c r="ACS58" s="6"/>
      <c r="ACT58" s="6"/>
      <c r="ACU58" s="6"/>
      <c r="ACV58" s="6"/>
      <c r="ACW58" s="6"/>
      <c r="ACX58" s="6"/>
      <c r="ACY58" s="6"/>
      <c r="ACZ58" s="6"/>
      <c r="ADA58" s="6"/>
      <c r="ADB58" s="6"/>
    </row>
    <row r="59" spans="1:782" s="3" customFormat="1" ht="40.5" customHeight="1" x14ac:dyDescent="0.2">
      <c r="A59" s="161" t="s">
        <v>159</v>
      </c>
      <c r="B59" s="69" t="s">
        <v>121</v>
      </c>
      <c r="C59" s="11"/>
      <c r="D59" s="276" t="s">
        <v>142</v>
      </c>
      <c r="E59" s="259" t="s">
        <v>45</v>
      </c>
      <c r="F59" s="179" t="s">
        <v>45</v>
      </c>
      <c r="G59" s="435" t="s">
        <v>202</v>
      </c>
      <c r="H59" s="436"/>
      <c r="I59" s="436"/>
      <c r="J59" s="436"/>
      <c r="K59" s="436"/>
      <c r="L59" s="436"/>
      <c r="M59" s="437"/>
      <c r="N59" s="365"/>
      <c r="O59" s="366"/>
      <c r="P59" s="366"/>
      <c r="Q59" s="366"/>
      <c r="R59" s="366"/>
      <c r="S59" s="367"/>
      <c r="T59" s="258">
        <v>15</v>
      </c>
      <c r="U59" s="258">
        <v>35</v>
      </c>
      <c r="V59" s="143">
        <v>2</v>
      </c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QA59" s="6"/>
      <c r="QB59" s="6"/>
      <c r="QC59" s="6"/>
      <c r="QD59" s="6"/>
      <c r="QE59" s="6"/>
      <c r="QF59" s="6"/>
      <c r="QG59" s="6"/>
      <c r="QH59" s="6"/>
      <c r="QI59" s="6"/>
      <c r="QJ59" s="6"/>
      <c r="QK59" s="6"/>
      <c r="QL59" s="6"/>
      <c r="QM59" s="6"/>
      <c r="QN59" s="6"/>
      <c r="QO59" s="6"/>
      <c r="QP59" s="6"/>
      <c r="QQ59" s="6"/>
      <c r="QR59" s="6"/>
      <c r="QS59" s="6"/>
      <c r="QT59" s="6"/>
      <c r="QU59" s="6"/>
      <c r="QV59" s="6"/>
      <c r="QW59" s="6"/>
      <c r="QX59" s="6"/>
      <c r="QY59" s="6"/>
      <c r="QZ59" s="6"/>
      <c r="RA59" s="6"/>
      <c r="RB59" s="6"/>
      <c r="RC59" s="6"/>
      <c r="RD59" s="6"/>
      <c r="RE59" s="6"/>
      <c r="RF59" s="6"/>
      <c r="RG59" s="6"/>
      <c r="RH59" s="6"/>
      <c r="RI59" s="6"/>
      <c r="RJ59" s="6"/>
      <c r="RK59" s="6"/>
      <c r="RL59" s="6"/>
      <c r="RM59" s="6"/>
      <c r="RN59" s="6"/>
      <c r="RO59" s="6"/>
      <c r="RP59" s="6"/>
      <c r="RQ59" s="6"/>
      <c r="RR59" s="6"/>
      <c r="RS59" s="6"/>
      <c r="RT59" s="6"/>
      <c r="RU59" s="6"/>
      <c r="RV59" s="6"/>
      <c r="RW59" s="6"/>
      <c r="RX59" s="6"/>
      <c r="RY59" s="6"/>
      <c r="RZ59" s="6"/>
      <c r="SA59" s="6"/>
      <c r="SB59" s="6"/>
      <c r="SC59" s="6"/>
      <c r="SD59" s="6"/>
      <c r="SE59" s="6"/>
      <c r="SF59" s="6"/>
      <c r="SG59" s="6"/>
      <c r="SH59" s="6"/>
      <c r="SI59" s="6"/>
      <c r="SJ59" s="6"/>
      <c r="SK59" s="6"/>
      <c r="SL59" s="6"/>
      <c r="SM59" s="6"/>
      <c r="SN59" s="6"/>
      <c r="SO59" s="6"/>
      <c r="SP59" s="6"/>
      <c r="SQ59" s="6"/>
      <c r="SR59" s="6"/>
      <c r="SS59" s="6"/>
      <c r="ST59" s="6"/>
      <c r="SU59" s="6"/>
      <c r="SV59" s="6"/>
      <c r="SW59" s="6"/>
      <c r="SX59" s="6"/>
      <c r="SY59" s="6"/>
      <c r="SZ59" s="6"/>
      <c r="TA59" s="6"/>
      <c r="TB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TY59" s="6"/>
      <c r="TZ59" s="6"/>
      <c r="UA59" s="6"/>
      <c r="UB59" s="6"/>
      <c r="UC59" s="6"/>
      <c r="UD59" s="6"/>
      <c r="UE59" s="6"/>
      <c r="UF59" s="6"/>
      <c r="UG59" s="6"/>
      <c r="UH59" s="6"/>
      <c r="UI59" s="6"/>
      <c r="UJ59" s="6"/>
      <c r="UK59" s="6"/>
      <c r="UL59" s="6"/>
      <c r="UM59" s="6"/>
      <c r="UN59" s="6"/>
      <c r="UO59" s="6"/>
      <c r="UP59" s="6"/>
      <c r="UQ59" s="6"/>
      <c r="UR59" s="6"/>
      <c r="US59" s="6"/>
      <c r="UT59" s="6"/>
      <c r="UU59" s="6"/>
      <c r="UV59" s="6"/>
      <c r="UW59" s="6"/>
      <c r="UX59" s="6"/>
      <c r="UY59" s="6"/>
      <c r="UZ59" s="6"/>
      <c r="VA59" s="6"/>
      <c r="VB59" s="6"/>
      <c r="VC59" s="6"/>
      <c r="VD59" s="6"/>
      <c r="VE59" s="6"/>
      <c r="VF59" s="6"/>
      <c r="VG59" s="6"/>
      <c r="VH59" s="6"/>
      <c r="VI59" s="6"/>
      <c r="VJ59" s="6"/>
      <c r="VK59" s="6"/>
      <c r="VL59" s="6"/>
      <c r="VM59" s="6"/>
      <c r="VN59" s="6"/>
      <c r="VO59" s="6"/>
      <c r="VP59" s="6"/>
      <c r="VQ59" s="6"/>
      <c r="VR59" s="6"/>
      <c r="VS59" s="6"/>
      <c r="VT59" s="6"/>
      <c r="VU59" s="6"/>
      <c r="VV59" s="6"/>
      <c r="VW59" s="6"/>
      <c r="VX59" s="6"/>
      <c r="VY59" s="6"/>
      <c r="VZ59" s="6"/>
      <c r="WA59" s="6"/>
      <c r="WB59" s="6"/>
      <c r="WC59" s="6"/>
      <c r="WD59" s="6"/>
      <c r="WE59" s="6"/>
      <c r="WF59" s="6"/>
      <c r="WG59" s="6"/>
      <c r="WH59" s="6"/>
      <c r="WI59" s="6"/>
      <c r="WJ59" s="6"/>
      <c r="WK59" s="6"/>
      <c r="WL59" s="6"/>
      <c r="WM59" s="6"/>
      <c r="WN59" s="6"/>
      <c r="WO59" s="6"/>
      <c r="WP59" s="6"/>
      <c r="WQ59" s="6"/>
      <c r="WR59" s="6"/>
      <c r="WS59" s="6"/>
      <c r="WT59" s="6"/>
      <c r="WU59" s="6"/>
      <c r="WV59" s="6"/>
      <c r="WW59" s="6"/>
      <c r="WX59" s="6"/>
      <c r="WY59" s="6"/>
      <c r="WZ59" s="6"/>
      <c r="XA59" s="6"/>
      <c r="XB59" s="6"/>
      <c r="XC59" s="6"/>
      <c r="XD59" s="6"/>
      <c r="XE59" s="6"/>
      <c r="XF59" s="6"/>
      <c r="XG59" s="6"/>
      <c r="XH59" s="6"/>
      <c r="XI59" s="6"/>
      <c r="XJ59" s="6"/>
      <c r="XK59" s="6"/>
      <c r="XL59" s="6"/>
      <c r="XM59" s="6"/>
      <c r="XN59" s="6"/>
      <c r="XO59" s="6"/>
      <c r="XP59" s="6"/>
      <c r="XQ59" s="6"/>
      <c r="XR59" s="6"/>
      <c r="XS59" s="6"/>
      <c r="XT59" s="6"/>
      <c r="XU59" s="6"/>
      <c r="XV59" s="6"/>
      <c r="XW59" s="6"/>
      <c r="XX59" s="6"/>
      <c r="XY59" s="6"/>
      <c r="XZ59" s="6"/>
      <c r="YA59" s="6"/>
      <c r="YB59" s="6"/>
      <c r="YC59" s="6"/>
      <c r="YD59" s="6"/>
      <c r="YE59" s="6"/>
      <c r="YF59" s="6"/>
      <c r="YG59" s="6"/>
      <c r="YH59" s="6"/>
      <c r="YI59" s="6"/>
      <c r="YJ59" s="6"/>
      <c r="YK59" s="6"/>
      <c r="YL59" s="6"/>
      <c r="YM59" s="6"/>
      <c r="YN59" s="6"/>
      <c r="YO59" s="6"/>
      <c r="YP59" s="6"/>
      <c r="YQ59" s="6"/>
      <c r="YR59" s="6"/>
      <c r="YS59" s="6"/>
      <c r="YT59" s="6"/>
      <c r="YU59" s="6"/>
      <c r="YV59" s="6"/>
      <c r="YW59" s="6"/>
      <c r="YX59" s="6"/>
      <c r="YY59" s="6"/>
      <c r="YZ59" s="6"/>
      <c r="ZA59" s="6"/>
      <c r="ZB59" s="6"/>
      <c r="ZC59" s="6"/>
      <c r="ZD59" s="6"/>
      <c r="ZE59" s="6"/>
      <c r="ZF59" s="6"/>
      <c r="ZG59" s="6"/>
      <c r="ZH59" s="6"/>
      <c r="ZI59" s="6"/>
      <c r="ZJ59" s="6"/>
      <c r="ZK59" s="6"/>
      <c r="ZL59" s="6"/>
      <c r="ZM59" s="6"/>
      <c r="ZN59" s="6"/>
      <c r="ZO59" s="6"/>
      <c r="ZP59" s="6"/>
      <c r="ZQ59" s="6"/>
      <c r="ZR59" s="6"/>
      <c r="ZS59" s="6"/>
      <c r="ZT59" s="6"/>
      <c r="ZU59" s="6"/>
      <c r="ZV59" s="6"/>
      <c r="ZW59" s="6"/>
      <c r="ZX59" s="6"/>
      <c r="ZY59" s="6"/>
      <c r="ZZ59" s="6"/>
      <c r="AAA59" s="6"/>
      <c r="AAB59" s="6"/>
      <c r="AAC59" s="6"/>
      <c r="AAD59" s="6"/>
      <c r="AAE59" s="6"/>
      <c r="AAF59" s="6"/>
      <c r="AAG59" s="6"/>
      <c r="AAH59" s="6"/>
      <c r="AAI59" s="6"/>
      <c r="AAJ59" s="6"/>
      <c r="AAK59" s="6"/>
      <c r="AAL59" s="6"/>
      <c r="AAM59" s="6"/>
      <c r="AAN59" s="6"/>
      <c r="AAO59" s="6"/>
      <c r="AAP59" s="6"/>
      <c r="AAQ59" s="6"/>
      <c r="AAR59" s="6"/>
      <c r="AAS59" s="6"/>
      <c r="AAT59" s="6"/>
      <c r="AAU59" s="6"/>
      <c r="AAV59" s="6"/>
      <c r="AAW59" s="6"/>
      <c r="AAX59" s="6"/>
      <c r="AAY59" s="6"/>
      <c r="AAZ59" s="6"/>
      <c r="ABA59" s="6"/>
      <c r="ABB59" s="6"/>
      <c r="ABC59" s="6"/>
      <c r="ABD59" s="6"/>
      <c r="ABE59" s="6"/>
      <c r="ABF59" s="6"/>
      <c r="ABG59" s="6"/>
      <c r="ABH59" s="6"/>
      <c r="ABI59" s="6"/>
      <c r="ABJ59" s="6"/>
      <c r="ABK59" s="6"/>
      <c r="ABL59" s="6"/>
      <c r="ABM59" s="6"/>
      <c r="ABN59" s="6"/>
      <c r="ABO59" s="6"/>
      <c r="ABP59" s="6"/>
      <c r="ABQ59" s="6"/>
      <c r="ABR59" s="6"/>
      <c r="ABS59" s="6"/>
      <c r="ABT59" s="6"/>
      <c r="ABU59" s="6"/>
      <c r="ABV59" s="6"/>
      <c r="ABW59" s="6"/>
      <c r="ABX59" s="6"/>
      <c r="ABY59" s="6"/>
      <c r="ABZ59" s="6"/>
      <c r="ACA59" s="6"/>
      <c r="ACB59" s="6"/>
      <c r="ACC59" s="6"/>
      <c r="ACD59" s="6"/>
      <c r="ACE59" s="6"/>
      <c r="ACF59" s="6"/>
      <c r="ACG59" s="6"/>
      <c r="ACH59" s="6"/>
      <c r="ACI59" s="6"/>
      <c r="ACJ59" s="6"/>
      <c r="ACK59" s="6"/>
      <c r="ACL59" s="6"/>
      <c r="ACM59" s="6"/>
      <c r="ACN59" s="6"/>
      <c r="ACO59" s="6"/>
      <c r="ACP59" s="6"/>
      <c r="ACQ59" s="6"/>
      <c r="ACR59" s="6"/>
      <c r="ACS59" s="6"/>
      <c r="ACT59" s="6"/>
      <c r="ACU59" s="6"/>
      <c r="ACV59" s="6"/>
      <c r="ACW59" s="6"/>
      <c r="ACX59" s="6"/>
      <c r="ACY59" s="6"/>
      <c r="ACZ59" s="6"/>
      <c r="ADA59" s="6"/>
      <c r="ADB59" s="6"/>
    </row>
    <row r="60" spans="1:782" s="3" customFormat="1" ht="40.5" customHeight="1" x14ac:dyDescent="0.2">
      <c r="A60" s="164" t="s">
        <v>157</v>
      </c>
      <c r="B60" s="69" t="s">
        <v>121</v>
      </c>
      <c r="C60" s="11"/>
      <c r="D60" s="276" t="s">
        <v>203</v>
      </c>
      <c r="E60" s="259" t="s">
        <v>144</v>
      </c>
      <c r="F60" s="179" t="s">
        <v>144</v>
      </c>
      <c r="G60" s="435"/>
      <c r="H60" s="436"/>
      <c r="I60" s="436"/>
      <c r="J60" s="436"/>
      <c r="K60" s="436"/>
      <c r="L60" s="436"/>
      <c r="M60" s="437"/>
      <c r="N60" s="365" t="s">
        <v>202</v>
      </c>
      <c r="O60" s="366"/>
      <c r="P60" s="366"/>
      <c r="Q60" s="366"/>
      <c r="R60" s="366"/>
      <c r="S60" s="367"/>
      <c r="T60" s="258">
        <v>15</v>
      </c>
      <c r="U60" s="258">
        <v>35</v>
      </c>
      <c r="V60" s="143">
        <v>2</v>
      </c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  <c r="LN60" s="6"/>
      <c r="LO60" s="6"/>
      <c r="LP60" s="6"/>
      <c r="LQ60" s="6"/>
      <c r="LR60" s="6"/>
      <c r="LS60" s="6"/>
      <c r="LT60" s="6"/>
      <c r="LU60" s="6"/>
      <c r="LV60" s="6"/>
      <c r="LW60" s="6"/>
      <c r="LX60" s="6"/>
      <c r="LY60" s="6"/>
      <c r="LZ60" s="6"/>
      <c r="MA60" s="6"/>
      <c r="MB60" s="6"/>
      <c r="MC60" s="6"/>
      <c r="MD60" s="6"/>
      <c r="ME60" s="6"/>
      <c r="MF60" s="6"/>
      <c r="MG60" s="6"/>
      <c r="MH60" s="6"/>
      <c r="MI60" s="6"/>
      <c r="MJ60" s="6"/>
      <c r="MK60" s="6"/>
      <c r="ML60" s="6"/>
      <c r="MM60" s="6"/>
      <c r="MN60" s="6"/>
      <c r="MO60" s="6"/>
      <c r="MP60" s="6"/>
      <c r="MQ60" s="6"/>
      <c r="MR60" s="6"/>
      <c r="MS60" s="6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  <c r="NG60" s="6"/>
      <c r="NH60" s="6"/>
      <c r="NI60" s="6"/>
      <c r="NJ60" s="6"/>
      <c r="NK60" s="6"/>
      <c r="NL60" s="6"/>
      <c r="NM60" s="6"/>
      <c r="NN60" s="6"/>
      <c r="NO60" s="6"/>
      <c r="NP60" s="6"/>
      <c r="NQ60" s="6"/>
      <c r="NR60" s="6"/>
      <c r="NS60" s="6"/>
      <c r="NT60" s="6"/>
      <c r="NU60" s="6"/>
      <c r="NV60" s="6"/>
      <c r="NW60" s="6"/>
      <c r="NX60" s="6"/>
      <c r="NY60" s="6"/>
      <c r="NZ60" s="6"/>
      <c r="OA60" s="6"/>
      <c r="OB60" s="6"/>
      <c r="OC60" s="6"/>
      <c r="OD60" s="6"/>
      <c r="OE60" s="6"/>
      <c r="OF60" s="6"/>
      <c r="OG60" s="6"/>
      <c r="OH60" s="6"/>
      <c r="OI60" s="6"/>
      <c r="OJ60" s="6"/>
      <c r="OK60" s="6"/>
      <c r="OL60" s="6"/>
      <c r="OM60" s="6"/>
      <c r="ON60" s="6"/>
      <c r="OO60" s="6"/>
      <c r="OP60" s="6"/>
      <c r="OQ60" s="6"/>
      <c r="OR60" s="6"/>
      <c r="OS60" s="6"/>
      <c r="OT60" s="6"/>
      <c r="OU60" s="6"/>
      <c r="OV60" s="6"/>
      <c r="OW60" s="6"/>
      <c r="OX60" s="6"/>
      <c r="OY60" s="6"/>
      <c r="OZ60" s="6"/>
      <c r="PA60" s="6"/>
      <c r="PB60" s="6"/>
      <c r="PC60" s="6"/>
      <c r="PD60" s="6"/>
      <c r="PE60" s="6"/>
      <c r="PF60" s="6"/>
      <c r="PG60" s="6"/>
      <c r="PH60" s="6"/>
      <c r="PI60" s="6"/>
      <c r="PJ60" s="6"/>
      <c r="PK60" s="6"/>
      <c r="PL60" s="6"/>
      <c r="PM60" s="6"/>
      <c r="PN60" s="6"/>
      <c r="PO60" s="6"/>
      <c r="PP60" s="6"/>
      <c r="PQ60" s="6"/>
      <c r="PR60" s="6"/>
      <c r="PS60" s="6"/>
      <c r="PT60" s="6"/>
      <c r="PU60" s="6"/>
      <c r="PV60" s="6"/>
      <c r="PW60" s="6"/>
      <c r="PX60" s="6"/>
      <c r="PY60" s="6"/>
      <c r="PZ60" s="6"/>
      <c r="QA60" s="6"/>
      <c r="QB60" s="6"/>
      <c r="QC60" s="6"/>
      <c r="QD60" s="6"/>
      <c r="QE60" s="6"/>
      <c r="QF60" s="6"/>
      <c r="QG60" s="6"/>
      <c r="QH60" s="6"/>
      <c r="QI60" s="6"/>
      <c r="QJ60" s="6"/>
      <c r="QK60" s="6"/>
      <c r="QL60" s="6"/>
      <c r="QM60" s="6"/>
      <c r="QN60" s="6"/>
      <c r="QO60" s="6"/>
      <c r="QP60" s="6"/>
      <c r="QQ60" s="6"/>
      <c r="QR60" s="6"/>
      <c r="QS60" s="6"/>
      <c r="QT60" s="6"/>
      <c r="QU60" s="6"/>
      <c r="QV60" s="6"/>
      <c r="QW60" s="6"/>
      <c r="QX60" s="6"/>
      <c r="QY60" s="6"/>
      <c r="QZ60" s="6"/>
      <c r="RA60" s="6"/>
      <c r="RB60" s="6"/>
      <c r="RC60" s="6"/>
      <c r="RD60" s="6"/>
      <c r="RE60" s="6"/>
      <c r="RF60" s="6"/>
      <c r="RG60" s="6"/>
      <c r="RH60" s="6"/>
      <c r="RI60" s="6"/>
      <c r="RJ60" s="6"/>
      <c r="RK60" s="6"/>
      <c r="RL60" s="6"/>
      <c r="RM60" s="6"/>
      <c r="RN60" s="6"/>
      <c r="RO60" s="6"/>
      <c r="RP60" s="6"/>
      <c r="RQ60" s="6"/>
      <c r="RR60" s="6"/>
      <c r="RS60" s="6"/>
      <c r="RT60" s="6"/>
      <c r="RU60" s="6"/>
      <c r="RV60" s="6"/>
      <c r="RW60" s="6"/>
      <c r="RX60" s="6"/>
      <c r="RY60" s="6"/>
      <c r="RZ60" s="6"/>
      <c r="SA60" s="6"/>
      <c r="SB60" s="6"/>
      <c r="SC60" s="6"/>
      <c r="SD60" s="6"/>
      <c r="SE60" s="6"/>
      <c r="SF60" s="6"/>
      <c r="SG60" s="6"/>
      <c r="SH60" s="6"/>
      <c r="SI60" s="6"/>
      <c r="SJ60" s="6"/>
      <c r="SK60" s="6"/>
      <c r="SL60" s="6"/>
      <c r="SM60" s="6"/>
      <c r="SN60" s="6"/>
      <c r="SO60" s="6"/>
      <c r="SP60" s="6"/>
      <c r="SQ60" s="6"/>
      <c r="SR60" s="6"/>
      <c r="SS60" s="6"/>
      <c r="ST60" s="6"/>
      <c r="SU60" s="6"/>
      <c r="SV60" s="6"/>
      <c r="SW60" s="6"/>
      <c r="SX60" s="6"/>
      <c r="SY60" s="6"/>
      <c r="SZ60" s="6"/>
      <c r="TA60" s="6"/>
      <c r="TB60" s="6"/>
      <c r="TC60" s="6"/>
      <c r="TD60" s="6"/>
      <c r="TE60" s="6"/>
      <c r="TF60" s="6"/>
      <c r="TG60" s="6"/>
      <c r="TH60" s="6"/>
      <c r="TI60" s="6"/>
      <c r="TJ60" s="6"/>
      <c r="TK60" s="6"/>
      <c r="TL60" s="6"/>
      <c r="TM60" s="6"/>
      <c r="TN60" s="6"/>
      <c r="TO60" s="6"/>
      <c r="TP60" s="6"/>
      <c r="TQ60" s="6"/>
      <c r="TR60" s="6"/>
      <c r="TS60" s="6"/>
      <c r="TT60" s="6"/>
      <c r="TU60" s="6"/>
      <c r="TV60" s="6"/>
      <c r="TW60" s="6"/>
      <c r="TX60" s="6"/>
      <c r="TY60" s="6"/>
      <c r="TZ60" s="6"/>
      <c r="UA60" s="6"/>
      <c r="UB60" s="6"/>
      <c r="UC60" s="6"/>
      <c r="UD60" s="6"/>
      <c r="UE60" s="6"/>
      <c r="UF60" s="6"/>
      <c r="UG60" s="6"/>
      <c r="UH60" s="6"/>
      <c r="UI60" s="6"/>
      <c r="UJ60" s="6"/>
      <c r="UK60" s="6"/>
      <c r="UL60" s="6"/>
      <c r="UM60" s="6"/>
      <c r="UN60" s="6"/>
      <c r="UO60" s="6"/>
      <c r="UP60" s="6"/>
      <c r="UQ60" s="6"/>
      <c r="UR60" s="6"/>
      <c r="US60" s="6"/>
      <c r="UT60" s="6"/>
      <c r="UU60" s="6"/>
      <c r="UV60" s="6"/>
      <c r="UW60" s="6"/>
      <c r="UX60" s="6"/>
      <c r="UY60" s="6"/>
      <c r="UZ60" s="6"/>
      <c r="VA60" s="6"/>
      <c r="VB60" s="6"/>
      <c r="VC60" s="6"/>
      <c r="VD60" s="6"/>
      <c r="VE60" s="6"/>
      <c r="VF60" s="6"/>
      <c r="VG60" s="6"/>
      <c r="VH60" s="6"/>
      <c r="VI60" s="6"/>
      <c r="VJ60" s="6"/>
      <c r="VK60" s="6"/>
      <c r="VL60" s="6"/>
      <c r="VM60" s="6"/>
      <c r="VN60" s="6"/>
      <c r="VO60" s="6"/>
      <c r="VP60" s="6"/>
      <c r="VQ60" s="6"/>
      <c r="VR60" s="6"/>
      <c r="VS60" s="6"/>
      <c r="VT60" s="6"/>
      <c r="VU60" s="6"/>
      <c r="VV60" s="6"/>
      <c r="VW60" s="6"/>
      <c r="VX60" s="6"/>
      <c r="VY60" s="6"/>
      <c r="VZ60" s="6"/>
      <c r="WA60" s="6"/>
      <c r="WB60" s="6"/>
      <c r="WC60" s="6"/>
      <c r="WD60" s="6"/>
      <c r="WE60" s="6"/>
      <c r="WF60" s="6"/>
      <c r="WG60" s="6"/>
      <c r="WH60" s="6"/>
      <c r="WI60" s="6"/>
      <c r="WJ60" s="6"/>
      <c r="WK60" s="6"/>
      <c r="WL60" s="6"/>
      <c r="WM60" s="6"/>
      <c r="WN60" s="6"/>
      <c r="WO60" s="6"/>
      <c r="WP60" s="6"/>
      <c r="WQ60" s="6"/>
      <c r="WR60" s="6"/>
      <c r="WS60" s="6"/>
      <c r="WT60" s="6"/>
      <c r="WU60" s="6"/>
      <c r="WV60" s="6"/>
      <c r="WW60" s="6"/>
      <c r="WX60" s="6"/>
      <c r="WY60" s="6"/>
      <c r="WZ60" s="6"/>
      <c r="XA60" s="6"/>
      <c r="XB60" s="6"/>
      <c r="XC60" s="6"/>
      <c r="XD60" s="6"/>
      <c r="XE60" s="6"/>
      <c r="XF60" s="6"/>
      <c r="XG60" s="6"/>
      <c r="XH60" s="6"/>
      <c r="XI60" s="6"/>
      <c r="XJ60" s="6"/>
      <c r="XK60" s="6"/>
      <c r="XL60" s="6"/>
      <c r="XM60" s="6"/>
      <c r="XN60" s="6"/>
      <c r="XO60" s="6"/>
      <c r="XP60" s="6"/>
      <c r="XQ60" s="6"/>
      <c r="XR60" s="6"/>
      <c r="XS60" s="6"/>
      <c r="XT60" s="6"/>
      <c r="XU60" s="6"/>
      <c r="XV60" s="6"/>
      <c r="XW60" s="6"/>
      <c r="XX60" s="6"/>
      <c r="XY60" s="6"/>
      <c r="XZ60" s="6"/>
      <c r="YA60" s="6"/>
      <c r="YB60" s="6"/>
      <c r="YC60" s="6"/>
      <c r="YD60" s="6"/>
      <c r="YE60" s="6"/>
      <c r="YF60" s="6"/>
      <c r="YG60" s="6"/>
      <c r="YH60" s="6"/>
      <c r="YI60" s="6"/>
      <c r="YJ60" s="6"/>
      <c r="YK60" s="6"/>
      <c r="YL60" s="6"/>
      <c r="YM60" s="6"/>
      <c r="YN60" s="6"/>
      <c r="YO60" s="6"/>
      <c r="YP60" s="6"/>
      <c r="YQ60" s="6"/>
      <c r="YR60" s="6"/>
      <c r="YS60" s="6"/>
      <c r="YT60" s="6"/>
      <c r="YU60" s="6"/>
      <c r="YV60" s="6"/>
      <c r="YW60" s="6"/>
      <c r="YX60" s="6"/>
      <c r="YY60" s="6"/>
      <c r="YZ60" s="6"/>
      <c r="ZA60" s="6"/>
      <c r="ZB60" s="6"/>
      <c r="ZC60" s="6"/>
      <c r="ZD60" s="6"/>
      <c r="ZE60" s="6"/>
      <c r="ZF60" s="6"/>
      <c r="ZG60" s="6"/>
      <c r="ZH60" s="6"/>
      <c r="ZI60" s="6"/>
      <c r="ZJ60" s="6"/>
      <c r="ZK60" s="6"/>
      <c r="ZL60" s="6"/>
      <c r="ZM60" s="6"/>
      <c r="ZN60" s="6"/>
      <c r="ZO60" s="6"/>
      <c r="ZP60" s="6"/>
      <c r="ZQ60" s="6"/>
      <c r="ZR60" s="6"/>
      <c r="ZS60" s="6"/>
      <c r="ZT60" s="6"/>
      <c r="ZU60" s="6"/>
      <c r="ZV60" s="6"/>
      <c r="ZW60" s="6"/>
      <c r="ZX60" s="6"/>
      <c r="ZY60" s="6"/>
      <c r="ZZ60" s="6"/>
      <c r="AAA60" s="6"/>
      <c r="AAB60" s="6"/>
      <c r="AAC60" s="6"/>
      <c r="AAD60" s="6"/>
      <c r="AAE60" s="6"/>
      <c r="AAF60" s="6"/>
      <c r="AAG60" s="6"/>
      <c r="AAH60" s="6"/>
      <c r="AAI60" s="6"/>
      <c r="AAJ60" s="6"/>
      <c r="AAK60" s="6"/>
      <c r="AAL60" s="6"/>
      <c r="AAM60" s="6"/>
      <c r="AAN60" s="6"/>
      <c r="AAO60" s="6"/>
      <c r="AAP60" s="6"/>
      <c r="AAQ60" s="6"/>
      <c r="AAR60" s="6"/>
      <c r="AAS60" s="6"/>
      <c r="AAT60" s="6"/>
      <c r="AAU60" s="6"/>
      <c r="AAV60" s="6"/>
      <c r="AAW60" s="6"/>
      <c r="AAX60" s="6"/>
      <c r="AAY60" s="6"/>
      <c r="AAZ60" s="6"/>
      <c r="ABA60" s="6"/>
      <c r="ABB60" s="6"/>
      <c r="ABC60" s="6"/>
      <c r="ABD60" s="6"/>
      <c r="ABE60" s="6"/>
      <c r="ABF60" s="6"/>
      <c r="ABG60" s="6"/>
      <c r="ABH60" s="6"/>
      <c r="ABI60" s="6"/>
      <c r="ABJ60" s="6"/>
      <c r="ABK60" s="6"/>
      <c r="ABL60" s="6"/>
      <c r="ABM60" s="6"/>
      <c r="ABN60" s="6"/>
      <c r="ABO60" s="6"/>
      <c r="ABP60" s="6"/>
      <c r="ABQ60" s="6"/>
      <c r="ABR60" s="6"/>
      <c r="ABS60" s="6"/>
      <c r="ABT60" s="6"/>
      <c r="ABU60" s="6"/>
      <c r="ABV60" s="6"/>
      <c r="ABW60" s="6"/>
      <c r="ABX60" s="6"/>
      <c r="ABY60" s="6"/>
      <c r="ABZ60" s="6"/>
      <c r="ACA60" s="6"/>
      <c r="ACB60" s="6"/>
      <c r="ACC60" s="6"/>
      <c r="ACD60" s="6"/>
      <c r="ACE60" s="6"/>
      <c r="ACF60" s="6"/>
      <c r="ACG60" s="6"/>
      <c r="ACH60" s="6"/>
      <c r="ACI60" s="6"/>
      <c r="ACJ60" s="6"/>
      <c r="ACK60" s="6"/>
      <c r="ACL60" s="6"/>
      <c r="ACM60" s="6"/>
      <c r="ACN60" s="6"/>
      <c r="ACO60" s="6"/>
      <c r="ACP60" s="6"/>
      <c r="ACQ60" s="6"/>
      <c r="ACR60" s="6"/>
      <c r="ACS60" s="6"/>
      <c r="ACT60" s="6"/>
      <c r="ACU60" s="6"/>
      <c r="ACV60" s="6"/>
      <c r="ACW60" s="6"/>
      <c r="ACX60" s="6"/>
      <c r="ACY60" s="6"/>
      <c r="ACZ60" s="6"/>
      <c r="ADA60" s="6"/>
      <c r="ADB60" s="6"/>
    </row>
    <row r="61" spans="1:782" ht="40.5" customHeight="1" x14ac:dyDescent="0.2">
      <c r="A61" s="432"/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433"/>
      <c r="M61" s="433"/>
      <c r="N61" s="433"/>
      <c r="O61" s="433"/>
      <c r="P61" s="433"/>
      <c r="Q61" s="433"/>
      <c r="R61" s="433"/>
      <c r="S61" s="433"/>
      <c r="T61" s="433"/>
      <c r="U61" s="433"/>
      <c r="V61" s="434"/>
    </row>
    <row r="62" spans="1:782" ht="40.5" customHeight="1" x14ac:dyDescent="0.2">
      <c r="A62" s="429" t="s">
        <v>28</v>
      </c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1"/>
      <c r="V62" s="197">
        <f>SUM(V34:V35)</f>
        <v>120</v>
      </c>
    </row>
    <row r="63" spans="1:782" ht="18" x14ac:dyDescent="0.2">
      <c r="A63" s="120"/>
      <c r="B63" s="235"/>
      <c r="C63" s="3"/>
      <c r="D63" s="48"/>
      <c r="E63" s="48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6"/>
      <c r="V63" s="6"/>
    </row>
    <row r="64" spans="1:782" ht="18" x14ac:dyDescent="0.2">
      <c r="A64" s="121" t="s">
        <v>15</v>
      </c>
      <c r="B64" s="61"/>
      <c r="C64" s="21"/>
      <c r="D64" s="48"/>
      <c r="E64" s="48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6"/>
      <c r="V64" s="6"/>
    </row>
    <row r="65" spans="1:22" ht="18" x14ac:dyDescent="0.2">
      <c r="A65" s="120"/>
      <c r="B65" s="235"/>
      <c r="C65" s="3"/>
      <c r="D65" s="48"/>
      <c r="E65" s="48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6"/>
      <c r="V65" s="6"/>
    </row>
    <row r="66" spans="1:22" ht="18" x14ac:dyDescent="0.2">
      <c r="A66" s="120"/>
      <c r="B66" s="235"/>
      <c r="C66" s="46">
        <v>11</v>
      </c>
      <c r="D66" s="236"/>
      <c r="E66" s="48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6"/>
      <c r="V66" s="6"/>
    </row>
    <row r="67" spans="1:22" ht="18" x14ac:dyDescent="0.2">
      <c r="A67" s="120"/>
      <c r="B67" s="235"/>
      <c r="C67" s="46"/>
      <c r="D67" s="236"/>
      <c r="E67" s="23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6"/>
      <c r="V67" s="6"/>
    </row>
    <row r="68" spans="1:22" x14ac:dyDescent="0.2">
      <c r="C68" s="2"/>
      <c r="U68" s="1"/>
    </row>
    <row r="69" spans="1:22" x14ac:dyDescent="0.2">
      <c r="U69" s="1"/>
    </row>
    <row r="70" spans="1:22" x14ac:dyDescent="0.2">
      <c r="U70" s="1"/>
    </row>
    <row r="71" spans="1:22" x14ac:dyDescent="0.2">
      <c r="U71" s="1"/>
    </row>
    <row r="72" spans="1:22" x14ac:dyDescent="0.2">
      <c r="U72" s="1"/>
    </row>
    <row r="73" spans="1:22" x14ac:dyDescent="0.2">
      <c r="U73" s="1"/>
    </row>
    <row r="74" spans="1:22" x14ac:dyDescent="0.2">
      <c r="U74" s="1"/>
    </row>
    <row r="75" spans="1:22" x14ac:dyDescent="0.2">
      <c r="U75" s="1"/>
    </row>
    <row r="76" spans="1:22" x14ac:dyDescent="0.2">
      <c r="U76" s="1"/>
    </row>
    <row r="77" spans="1:22" x14ac:dyDescent="0.2">
      <c r="U77" s="1"/>
    </row>
    <row r="78" spans="1:22" x14ac:dyDescent="0.2">
      <c r="U78" s="1"/>
    </row>
    <row r="79" spans="1:22" x14ac:dyDescent="0.2">
      <c r="U79" s="1"/>
    </row>
    <row r="80" spans="1:22" x14ac:dyDescent="0.2">
      <c r="U80" s="1"/>
    </row>
    <row r="81" spans="21:21" x14ac:dyDescent="0.2">
      <c r="U81" s="1"/>
    </row>
    <row r="82" spans="21:21" x14ac:dyDescent="0.2">
      <c r="U82" s="1"/>
    </row>
    <row r="83" spans="21:21" x14ac:dyDescent="0.2">
      <c r="U83" s="1"/>
    </row>
    <row r="84" spans="21:21" x14ac:dyDescent="0.2">
      <c r="U84" s="1"/>
    </row>
    <row r="85" spans="21:21" x14ac:dyDescent="0.2">
      <c r="U85" s="1"/>
    </row>
    <row r="86" spans="21:21" x14ac:dyDescent="0.2">
      <c r="U86" s="1"/>
    </row>
    <row r="87" spans="21:21" x14ac:dyDescent="0.2">
      <c r="U87" s="1"/>
    </row>
    <row r="88" spans="21:21" x14ac:dyDescent="0.2">
      <c r="U88" s="1"/>
    </row>
    <row r="89" spans="21:21" x14ac:dyDescent="0.2">
      <c r="U89" s="1"/>
    </row>
    <row r="90" spans="21:21" x14ac:dyDescent="0.2">
      <c r="U90" s="1"/>
    </row>
    <row r="91" spans="21:21" x14ac:dyDescent="0.2">
      <c r="U91" s="1"/>
    </row>
    <row r="92" spans="21:21" x14ac:dyDescent="0.2">
      <c r="U92" s="1"/>
    </row>
    <row r="93" spans="21:21" x14ac:dyDescent="0.2">
      <c r="U93" s="1"/>
    </row>
    <row r="94" spans="21:21" x14ac:dyDescent="0.2">
      <c r="U94" s="1"/>
    </row>
    <row r="95" spans="21:21" x14ac:dyDescent="0.2">
      <c r="U95" s="1"/>
    </row>
    <row r="96" spans="21:21" x14ac:dyDescent="0.2">
      <c r="U96" s="1"/>
    </row>
    <row r="97" spans="21:21" x14ac:dyDescent="0.2">
      <c r="U97" s="1"/>
    </row>
    <row r="98" spans="21:21" x14ac:dyDescent="0.2">
      <c r="U98" s="1"/>
    </row>
    <row r="99" spans="21:21" x14ac:dyDescent="0.2">
      <c r="U99" s="1"/>
    </row>
    <row r="100" spans="21:21" x14ac:dyDescent="0.2">
      <c r="U100" s="1"/>
    </row>
    <row r="101" spans="21:21" x14ac:dyDescent="0.2">
      <c r="U101" s="1"/>
    </row>
    <row r="102" spans="21:21" x14ac:dyDescent="0.2">
      <c r="U102" s="1"/>
    </row>
    <row r="103" spans="21:21" x14ac:dyDescent="0.2">
      <c r="U103" s="1"/>
    </row>
    <row r="104" spans="21:21" x14ac:dyDescent="0.2">
      <c r="U104" s="1"/>
    </row>
    <row r="105" spans="21:21" x14ac:dyDescent="0.2">
      <c r="U105" s="1"/>
    </row>
    <row r="106" spans="21:21" x14ac:dyDescent="0.2">
      <c r="U106" s="1"/>
    </row>
    <row r="107" spans="21:21" x14ac:dyDescent="0.2">
      <c r="U107" s="1"/>
    </row>
    <row r="108" spans="21:21" x14ac:dyDescent="0.2">
      <c r="U108" s="1"/>
    </row>
    <row r="109" spans="21:21" x14ac:dyDescent="0.2">
      <c r="U109" s="1"/>
    </row>
    <row r="110" spans="21:21" x14ac:dyDescent="0.2">
      <c r="U110" s="1"/>
    </row>
    <row r="111" spans="21:21" x14ac:dyDescent="0.2">
      <c r="U111" s="1"/>
    </row>
    <row r="112" spans="21:21" x14ac:dyDescent="0.2">
      <c r="U112" s="1"/>
    </row>
    <row r="113" spans="21:21" x14ac:dyDescent="0.2">
      <c r="U113" s="1"/>
    </row>
    <row r="114" spans="21:21" x14ac:dyDescent="0.2">
      <c r="U114" s="1"/>
    </row>
    <row r="115" spans="21:21" x14ac:dyDescent="0.2">
      <c r="U115" s="1"/>
    </row>
    <row r="116" spans="21:21" x14ac:dyDescent="0.2">
      <c r="U116" s="1"/>
    </row>
    <row r="117" spans="21:21" x14ac:dyDescent="0.2">
      <c r="U117" s="1"/>
    </row>
    <row r="118" spans="21:21" x14ac:dyDescent="0.2">
      <c r="U118" s="1"/>
    </row>
    <row r="119" spans="21:21" x14ac:dyDescent="0.2">
      <c r="U119" s="1"/>
    </row>
    <row r="120" spans="21:21" x14ac:dyDescent="0.2">
      <c r="U120" s="1"/>
    </row>
    <row r="121" spans="21:21" x14ac:dyDescent="0.2">
      <c r="U121" s="1"/>
    </row>
    <row r="122" spans="21:21" x14ac:dyDescent="0.2">
      <c r="U122" s="1"/>
    </row>
    <row r="123" spans="21:21" x14ac:dyDescent="0.2">
      <c r="U123" s="1"/>
    </row>
    <row r="124" spans="21:21" x14ac:dyDescent="0.2">
      <c r="U124" s="1"/>
    </row>
    <row r="125" spans="21:21" x14ac:dyDescent="0.2">
      <c r="U125" s="1"/>
    </row>
    <row r="126" spans="21:21" x14ac:dyDescent="0.2">
      <c r="U126" s="1"/>
    </row>
    <row r="127" spans="21:21" x14ac:dyDescent="0.2">
      <c r="U127" s="1"/>
    </row>
    <row r="128" spans="21:21" x14ac:dyDescent="0.2">
      <c r="U128" s="1"/>
    </row>
    <row r="129" spans="21:21" x14ac:dyDescent="0.2">
      <c r="U129" s="1"/>
    </row>
    <row r="130" spans="21:21" x14ac:dyDescent="0.2">
      <c r="U130" s="1"/>
    </row>
    <row r="131" spans="21:21" x14ac:dyDescent="0.2">
      <c r="U131" s="1"/>
    </row>
    <row r="132" spans="21:21" x14ac:dyDescent="0.2">
      <c r="U132" s="1"/>
    </row>
    <row r="133" spans="21:21" x14ac:dyDescent="0.2">
      <c r="U133" s="1"/>
    </row>
    <row r="134" spans="21:21" x14ac:dyDescent="0.2">
      <c r="U134" s="1"/>
    </row>
    <row r="135" spans="21:21" x14ac:dyDescent="0.2">
      <c r="U135" s="1"/>
    </row>
    <row r="136" spans="21:21" x14ac:dyDescent="0.2">
      <c r="U136" s="1"/>
    </row>
    <row r="137" spans="21:21" x14ac:dyDescent="0.2">
      <c r="U137" s="1"/>
    </row>
    <row r="138" spans="21:21" x14ac:dyDescent="0.2">
      <c r="U138" s="1"/>
    </row>
    <row r="139" spans="21:21" x14ac:dyDescent="0.2">
      <c r="U139" s="1"/>
    </row>
    <row r="140" spans="21:21" x14ac:dyDescent="0.2">
      <c r="U140" s="1"/>
    </row>
    <row r="141" spans="21:21" x14ac:dyDescent="0.2">
      <c r="U141" s="1"/>
    </row>
    <row r="142" spans="21:21" x14ac:dyDescent="0.2">
      <c r="U142" s="1"/>
    </row>
    <row r="143" spans="21:21" x14ac:dyDescent="0.2">
      <c r="U143" s="1"/>
    </row>
    <row r="144" spans="21:21" x14ac:dyDescent="0.2">
      <c r="U144" s="1"/>
    </row>
    <row r="145" spans="21:21" x14ac:dyDescent="0.2">
      <c r="U145" s="1"/>
    </row>
    <row r="146" spans="21:21" x14ac:dyDescent="0.2">
      <c r="U146" s="1"/>
    </row>
    <row r="147" spans="21:21" x14ac:dyDescent="0.2">
      <c r="U147" s="1"/>
    </row>
    <row r="148" spans="21:21" x14ac:dyDescent="0.2">
      <c r="U148" s="1"/>
    </row>
    <row r="149" spans="21:21" x14ac:dyDescent="0.2">
      <c r="U149" s="1"/>
    </row>
    <row r="150" spans="21:21" x14ac:dyDescent="0.2">
      <c r="U150" s="1"/>
    </row>
    <row r="151" spans="21:21" x14ac:dyDescent="0.2">
      <c r="U151" s="1"/>
    </row>
    <row r="152" spans="21:21" x14ac:dyDescent="0.2">
      <c r="U152" s="1"/>
    </row>
    <row r="153" spans="21:21" x14ac:dyDescent="0.2">
      <c r="U153" s="1"/>
    </row>
    <row r="154" spans="21:21" x14ac:dyDescent="0.2">
      <c r="U154" s="1"/>
    </row>
    <row r="155" spans="21:21" x14ac:dyDescent="0.2">
      <c r="U155" s="1"/>
    </row>
    <row r="156" spans="21:21" x14ac:dyDescent="0.2">
      <c r="U156" s="1"/>
    </row>
    <row r="157" spans="21:21" x14ac:dyDescent="0.2">
      <c r="U157" s="1"/>
    </row>
    <row r="158" spans="21:21" x14ac:dyDescent="0.2">
      <c r="U158" s="1"/>
    </row>
    <row r="159" spans="21:21" x14ac:dyDescent="0.2">
      <c r="U159" s="1"/>
    </row>
    <row r="160" spans="21:21" x14ac:dyDescent="0.2">
      <c r="U160" s="1"/>
    </row>
    <row r="161" spans="21:21" x14ac:dyDescent="0.2">
      <c r="U161" s="1"/>
    </row>
    <row r="162" spans="21:21" x14ac:dyDescent="0.2">
      <c r="U162" s="1"/>
    </row>
    <row r="163" spans="21:21" x14ac:dyDescent="0.2">
      <c r="U163" s="1"/>
    </row>
    <row r="164" spans="21:21" x14ac:dyDescent="0.2">
      <c r="U164" s="1"/>
    </row>
    <row r="165" spans="21:21" x14ac:dyDescent="0.2">
      <c r="U165" s="1"/>
    </row>
    <row r="166" spans="21:21" x14ac:dyDescent="0.2">
      <c r="U166" s="1"/>
    </row>
    <row r="167" spans="21:21" x14ac:dyDescent="0.2">
      <c r="U167" s="1"/>
    </row>
    <row r="168" spans="21:21" x14ac:dyDescent="0.2">
      <c r="U168" s="1"/>
    </row>
    <row r="169" spans="21:21" x14ac:dyDescent="0.2">
      <c r="U169" s="1"/>
    </row>
    <row r="170" spans="21:21" x14ac:dyDescent="0.2">
      <c r="U170" s="1"/>
    </row>
    <row r="171" spans="21:21" x14ac:dyDescent="0.2">
      <c r="U171" s="1"/>
    </row>
    <row r="172" spans="21:21" x14ac:dyDescent="0.2">
      <c r="U172" s="1"/>
    </row>
    <row r="173" spans="21:21" x14ac:dyDescent="0.2">
      <c r="U173" s="1"/>
    </row>
    <row r="174" spans="21:21" x14ac:dyDescent="0.2">
      <c r="U174" s="1"/>
    </row>
    <row r="175" spans="21:21" x14ac:dyDescent="0.2">
      <c r="U175" s="1"/>
    </row>
    <row r="176" spans="21:21" x14ac:dyDescent="0.2">
      <c r="U176" s="1"/>
    </row>
    <row r="177" spans="21:21" x14ac:dyDescent="0.2">
      <c r="U177" s="1"/>
    </row>
    <row r="178" spans="21:21" x14ac:dyDescent="0.2">
      <c r="U178" s="1"/>
    </row>
    <row r="179" spans="21:21" x14ac:dyDescent="0.2">
      <c r="U179" s="1"/>
    </row>
    <row r="180" spans="21:21" x14ac:dyDescent="0.2">
      <c r="U180" s="1"/>
    </row>
    <row r="181" spans="21:21" x14ac:dyDescent="0.2">
      <c r="U181" s="1"/>
    </row>
    <row r="182" spans="21:21" x14ac:dyDescent="0.2">
      <c r="U182" s="1"/>
    </row>
    <row r="183" spans="21:21" x14ac:dyDescent="0.2">
      <c r="U183" s="1"/>
    </row>
    <row r="184" spans="21:21" x14ac:dyDescent="0.2">
      <c r="U184" s="1"/>
    </row>
    <row r="185" spans="21:21" x14ac:dyDescent="0.2">
      <c r="U185" s="1"/>
    </row>
    <row r="186" spans="21:21" x14ac:dyDescent="0.2">
      <c r="U186" s="1"/>
    </row>
    <row r="187" spans="21:21" x14ac:dyDescent="0.2">
      <c r="U187" s="1"/>
    </row>
    <row r="188" spans="21:21" x14ac:dyDescent="0.2">
      <c r="U188" s="1"/>
    </row>
    <row r="189" spans="21:21" x14ac:dyDescent="0.2">
      <c r="U189" s="1"/>
    </row>
    <row r="190" spans="21:21" x14ac:dyDescent="0.2">
      <c r="U190" s="1"/>
    </row>
    <row r="191" spans="21:21" x14ac:dyDescent="0.2">
      <c r="U191" s="1"/>
    </row>
    <row r="192" spans="21:21" x14ac:dyDescent="0.2">
      <c r="U192" s="1"/>
    </row>
    <row r="193" spans="21:21" x14ac:dyDescent="0.2">
      <c r="U193" s="1"/>
    </row>
    <row r="194" spans="21:21" x14ac:dyDescent="0.2">
      <c r="U194" s="1"/>
    </row>
    <row r="195" spans="21:21" x14ac:dyDescent="0.2">
      <c r="U195" s="1"/>
    </row>
    <row r="196" spans="21:21" x14ac:dyDescent="0.2">
      <c r="U196" s="1"/>
    </row>
    <row r="197" spans="21:21" x14ac:dyDescent="0.2">
      <c r="U197" s="1"/>
    </row>
    <row r="198" spans="21:21" x14ac:dyDescent="0.2">
      <c r="U198" s="1"/>
    </row>
    <row r="199" spans="21:21" x14ac:dyDescent="0.2">
      <c r="U199" s="1"/>
    </row>
    <row r="200" spans="21:21" x14ac:dyDescent="0.2">
      <c r="U200" s="1"/>
    </row>
    <row r="201" spans="21:21" x14ac:dyDescent="0.2">
      <c r="U201" s="1"/>
    </row>
    <row r="202" spans="21:21" x14ac:dyDescent="0.2">
      <c r="U202" s="1"/>
    </row>
    <row r="203" spans="21:21" x14ac:dyDescent="0.2">
      <c r="U203" s="1"/>
    </row>
    <row r="204" spans="21:21" x14ac:dyDescent="0.2">
      <c r="U204" s="1"/>
    </row>
    <row r="205" spans="21:21" x14ac:dyDescent="0.2">
      <c r="U205" s="1"/>
    </row>
    <row r="206" spans="21:21" x14ac:dyDescent="0.2">
      <c r="U206" s="1"/>
    </row>
    <row r="207" spans="21:21" x14ac:dyDescent="0.2">
      <c r="U207" s="1"/>
    </row>
    <row r="208" spans="21:21" x14ac:dyDescent="0.2">
      <c r="U208" s="1"/>
    </row>
    <row r="209" spans="21:21" x14ac:dyDescent="0.2">
      <c r="U209" s="1"/>
    </row>
    <row r="210" spans="21:21" x14ac:dyDescent="0.2">
      <c r="U210" s="1"/>
    </row>
    <row r="211" spans="21:21" x14ac:dyDescent="0.2">
      <c r="U211" s="1"/>
    </row>
    <row r="212" spans="21:21" x14ac:dyDescent="0.2">
      <c r="U212" s="1"/>
    </row>
    <row r="213" spans="21:21" x14ac:dyDescent="0.2">
      <c r="U213" s="1"/>
    </row>
    <row r="214" spans="21:21" x14ac:dyDescent="0.2">
      <c r="U214" s="1"/>
    </row>
    <row r="215" spans="21:21" x14ac:dyDescent="0.2">
      <c r="U215" s="1"/>
    </row>
    <row r="216" spans="21:21" x14ac:dyDescent="0.2">
      <c r="U216" s="1"/>
    </row>
    <row r="217" spans="21:21" x14ac:dyDescent="0.2">
      <c r="U217" s="1"/>
    </row>
    <row r="218" spans="21:21" x14ac:dyDescent="0.2">
      <c r="U218" s="1"/>
    </row>
    <row r="219" spans="21:21" x14ac:dyDescent="0.2">
      <c r="U219" s="1"/>
    </row>
    <row r="220" spans="21:21" x14ac:dyDescent="0.2">
      <c r="U220" s="1"/>
    </row>
    <row r="221" spans="21:21" x14ac:dyDescent="0.2">
      <c r="U221" s="1"/>
    </row>
    <row r="222" spans="21:21" x14ac:dyDescent="0.2">
      <c r="U222" s="1"/>
    </row>
    <row r="223" spans="21:21" x14ac:dyDescent="0.2">
      <c r="U223" s="1"/>
    </row>
    <row r="224" spans="21:21" x14ac:dyDescent="0.2">
      <c r="U224" s="1"/>
    </row>
    <row r="225" spans="21:21" x14ac:dyDescent="0.2">
      <c r="U225" s="1"/>
    </row>
    <row r="226" spans="21:21" x14ac:dyDescent="0.2">
      <c r="U226" s="1"/>
    </row>
    <row r="227" spans="21:21" x14ac:dyDescent="0.2">
      <c r="U227" s="1"/>
    </row>
    <row r="228" spans="21:21" x14ac:dyDescent="0.2">
      <c r="U228" s="1"/>
    </row>
    <row r="229" spans="21:21" x14ac:dyDescent="0.2">
      <c r="U229" s="1"/>
    </row>
    <row r="230" spans="21:21" x14ac:dyDescent="0.2">
      <c r="U230" s="1"/>
    </row>
    <row r="231" spans="21:21" x14ac:dyDescent="0.2">
      <c r="U231" s="1"/>
    </row>
    <row r="232" spans="21:21" x14ac:dyDescent="0.2">
      <c r="U232" s="1"/>
    </row>
    <row r="233" spans="21:21" x14ac:dyDescent="0.2">
      <c r="U233" s="1"/>
    </row>
    <row r="234" spans="21:21" x14ac:dyDescent="0.2">
      <c r="U234" s="1"/>
    </row>
    <row r="235" spans="21:21" x14ac:dyDescent="0.2">
      <c r="U235" s="1"/>
    </row>
    <row r="236" spans="21:21" x14ac:dyDescent="0.2">
      <c r="U236" s="1"/>
    </row>
    <row r="237" spans="21:21" x14ac:dyDescent="0.2">
      <c r="U237" s="1"/>
    </row>
    <row r="238" spans="21:21" x14ac:dyDescent="0.2">
      <c r="U238" s="1"/>
    </row>
    <row r="239" spans="21:21" x14ac:dyDescent="0.2">
      <c r="U239" s="1"/>
    </row>
    <row r="240" spans="21:21" x14ac:dyDescent="0.2">
      <c r="U240" s="1"/>
    </row>
    <row r="241" spans="21:21" x14ac:dyDescent="0.2">
      <c r="U241" s="1"/>
    </row>
    <row r="242" spans="21:21" x14ac:dyDescent="0.2">
      <c r="U242" s="1"/>
    </row>
    <row r="243" spans="21:21" x14ac:dyDescent="0.2">
      <c r="U243" s="1"/>
    </row>
    <row r="244" spans="21:21" x14ac:dyDescent="0.2">
      <c r="U244" s="1"/>
    </row>
    <row r="245" spans="21:21" x14ac:dyDescent="0.2">
      <c r="U245" s="1"/>
    </row>
    <row r="246" spans="21:21" x14ac:dyDescent="0.2">
      <c r="U246" s="1"/>
    </row>
    <row r="247" spans="21:21" x14ac:dyDescent="0.2">
      <c r="U247" s="1"/>
    </row>
    <row r="248" spans="21:21" x14ac:dyDescent="0.2">
      <c r="U248" s="1"/>
    </row>
    <row r="249" spans="21:21" x14ac:dyDescent="0.2">
      <c r="U249" s="1"/>
    </row>
    <row r="250" spans="21:21" x14ac:dyDescent="0.2">
      <c r="U250" s="1"/>
    </row>
    <row r="251" spans="21:21" x14ac:dyDescent="0.2">
      <c r="U251" s="1"/>
    </row>
    <row r="252" spans="21:21" x14ac:dyDescent="0.2">
      <c r="U252" s="1"/>
    </row>
    <row r="253" spans="21:21" x14ac:dyDescent="0.2">
      <c r="U253" s="1"/>
    </row>
    <row r="254" spans="21:21" x14ac:dyDescent="0.2">
      <c r="U254" s="1"/>
    </row>
    <row r="255" spans="21:21" x14ac:dyDescent="0.2">
      <c r="U255" s="1"/>
    </row>
    <row r="256" spans="21:21" x14ac:dyDescent="0.2">
      <c r="U256" s="1"/>
    </row>
    <row r="257" spans="21:21" x14ac:dyDescent="0.2">
      <c r="U257" s="1"/>
    </row>
    <row r="258" spans="21:21" x14ac:dyDescent="0.2">
      <c r="U258" s="1"/>
    </row>
    <row r="259" spans="21:21" x14ac:dyDescent="0.2">
      <c r="U259" s="1"/>
    </row>
    <row r="260" spans="21:21" x14ac:dyDescent="0.2">
      <c r="U260" s="1"/>
    </row>
    <row r="261" spans="21:21" x14ac:dyDescent="0.2">
      <c r="U261" s="1"/>
    </row>
    <row r="262" spans="21:21" x14ac:dyDescent="0.2">
      <c r="U262" s="1"/>
    </row>
    <row r="263" spans="21:21" x14ac:dyDescent="0.2">
      <c r="U263" s="1"/>
    </row>
    <row r="264" spans="21:21" x14ac:dyDescent="0.2">
      <c r="U264" s="1"/>
    </row>
    <row r="265" spans="21:21" x14ac:dyDescent="0.2">
      <c r="U265" s="1"/>
    </row>
    <row r="266" spans="21:21" x14ac:dyDescent="0.2">
      <c r="U266" s="1"/>
    </row>
    <row r="267" spans="21:21" x14ac:dyDescent="0.2">
      <c r="U267" s="1"/>
    </row>
    <row r="268" spans="21:21" x14ac:dyDescent="0.2">
      <c r="U268" s="1"/>
    </row>
    <row r="269" spans="21:21" x14ac:dyDescent="0.2">
      <c r="U269" s="1"/>
    </row>
    <row r="270" spans="21:21" x14ac:dyDescent="0.2">
      <c r="U270" s="1"/>
    </row>
    <row r="271" spans="21:21" x14ac:dyDescent="0.2">
      <c r="U271" s="1"/>
    </row>
    <row r="272" spans="21:21" x14ac:dyDescent="0.2">
      <c r="U272" s="1"/>
    </row>
    <row r="273" spans="21:21" x14ac:dyDescent="0.2">
      <c r="U273" s="1"/>
    </row>
    <row r="274" spans="21:21" x14ac:dyDescent="0.2">
      <c r="U274" s="1"/>
    </row>
    <row r="275" spans="21:21" x14ac:dyDescent="0.2">
      <c r="U275" s="1"/>
    </row>
    <row r="276" spans="21:21" x14ac:dyDescent="0.2">
      <c r="U276" s="1"/>
    </row>
    <row r="277" spans="21:21" x14ac:dyDescent="0.2">
      <c r="U277" s="1"/>
    </row>
    <row r="278" spans="21:21" x14ac:dyDescent="0.2">
      <c r="U278" s="1"/>
    </row>
    <row r="279" spans="21:21" x14ac:dyDescent="0.2">
      <c r="U279" s="1"/>
    </row>
    <row r="280" spans="21:21" x14ac:dyDescent="0.2">
      <c r="U280" s="1"/>
    </row>
    <row r="281" spans="21:21" x14ac:dyDescent="0.2">
      <c r="U281" s="1"/>
    </row>
    <row r="282" spans="21:21" x14ac:dyDescent="0.2">
      <c r="U282" s="1"/>
    </row>
    <row r="283" spans="21:21" x14ac:dyDescent="0.2">
      <c r="U283" s="1"/>
    </row>
    <row r="284" spans="21:21" x14ac:dyDescent="0.2">
      <c r="U284" s="1"/>
    </row>
    <row r="285" spans="21:21" x14ac:dyDescent="0.2">
      <c r="U285" s="1"/>
    </row>
    <row r="286" spans="21:21" x14ac:dyDescent="0.2">
      <c r="U286" s="1"/>
    </row>
    <row r="287" spans="21:21" x14ac:dyDescent="0.2">
      <c r="U287" s="1"/>
    </row>
    <row r="288" spans="21:21" x14ac:dyDescent="0.2">
      <c r="U288" s="1"/>
    </row>
    <row r="289" spans="21:21" x14ac:dyDescent="0.2">
      <c r="U289" s="1"/>
    </row>
    <row r="290" spans="21:21" x14ac:dyDescent="0.2">
      <c r="U290" s="1"/>
    </row>
    <row r="291" spans="21:21" x14ac:dyDescent="0.2">
      <c r="U291" s="1"/>
    </row>
    <row r="292" spans="21:21" x14ac:dyDescent="0.2">
      <c r="U292" s="1"/>
    </row>
    <row r="293" spans="21:21" x14ac:dyDescent="0.2">
      <c r="U293" s="1"/>
    </row>
    <row r="294" spans="21:21" x14ac:dyDescent="0.2">
      <c r="U294" s="1"/>
    </row>
    <row r="295" spans="21:21" x14ac:dyDescent="0.2">
      <c r="U295" s="1"/>
    </row>
    <row r="296" spans="21:21" x14ac:dyDescent="0.2">
      <c r="U296" s="1"/>
    </row>
    <row r="297" spans="21:21" x14ac:dyDescent="0.2">
      <c r="U297" s="1"/>
    </row>
    <row r="298" spans="21:21" x14ac:dyDescent="0.2">
      <c r="U298" s="1"/>
    </row>
    <row r="299" spans="21:21" x14ac:dyDescent="0.2">
      <c r="U299" s="1"/>
    </row>
    <row r="300" spans="21:21" x14ac:dyDescent="0.2">
      <c r="U300" s="1"/>
    </row>
    <row r="301" spans="21:21" x14ac:dyDescent="0.2">
      <c r="U301" s="1"/>
    </row>
    <row r="302" spans="21:21" x14ac:dyDescent="0.2">
      <c r="U302" s="1"/>
    </row>
  </sheetData>
  <mergeCells count="95">
    <mergeCell ref="N51:S51"/>
    <mergeCell ref="G51:M51"/>
    <mergeCell ref="N60:S60"/>
    <mergeCell ref="G58:M58"/>
    <mergeCell ref="N58:S58"/>
    <mergeCell ref="N55:S55"/>
    <mergeCell ref="G56:M56"/>
    <mergeCell ref="N56:S56"/>
    <mergeCell ref="G57:M57"/>
    <mergeCell ref="N57:S57"/>
    <mergeCell ref="G47:M47"/>
    <mergeCell ref="N47:S47"/>
    <mergeCell ref="G48:M48"/>
    <mergeCell ref="N48:S48"/>
    <mergeCell ref="G46:M46"/>
    <mergeCell ref="N46:S46"/>
    <mergeCell ref="A62:U62"/>
    <mergeCell ref="A61:V61"/>
    <mergeCell ref="N49:S49"/>
    <mergeCell ref="G50:M50"/>
    <mergeCell ref="N50:S50"/>
    <mergeCell ref="G52:M52"/>
    <mergeCell ref="N52:S52"/>
    <mergeCell ref="G53:M53"/>
    <mergeCell ref="N53:S53"/>
    <mergeCell ref="G54:M54"/>
    <mergeCell ref="N54:S54"/>
    <mergeCell ref="G55:M55"/>
    <mergeCell ref="G49:M49"/>
    <mergeCell ref="G59:M59"/>
    <mergeCell ref="N59:S59"/>
    <mergeCell ref="G60:M60"/>
    <mergeCell ref="N45:S45"/>
    <mergeCell ref="G44:M44"/>
    <mergeCell ref="G40:M40"/>
    <mergeCell ref="N40:S40"/>
    <mergeCell ref="G41:M41"/>
    <mergeCell ref="N41:S41"/>
    <mergeCell ref="G42:M42"/>
    <mergeCell ref="N42:S42"/>
    <mergeCell ref="G43:M43"/>
    <mergeCell ref="N43:S43"/>
    <mergeCell ref="N44:S44"/>
    <mergeCell ref="G38:M38"/>
    <mergeCell ref="N38:S38"/>
    <mergeCell ref="G39:M39"/>
    <mergeCell ref="N39:S39"/>
    <mergeCell ref="G36:M36"/>
    <mergeCell ref="N36:S36"/>
    <mergeCell ref="G37:M37"/>
    <mergeCell ref="N37:S37"/>
    <mergeCell ref="P34:Q34"/>
    <mergeCell ref="U16:U19"/>
    <mergeCell ref="U8:U11"/>
    <mergeCell ref="V16:V19"/>
    <mergeCell ref="T30:T33"/>
    <mergeCell ref="V30:V33"/>
    <mergeCell ref="U30:U33"/>
    <mergeCell ref="V22:V29"/>
    <mergeCell ref="T26:T29"/>
    <mergeCell ref="U26:U29"/>
    <mergeCell ref="U22:U25"/>
    <mergeCell ref="T22:T25"/>
    <mergeCell ref="T16:T19"/>
    <mergeCell ref="V8:V11"/>
    <mergeCell ref="V12:V15"/>
    <mergeCell ref="T12:T15"/>
    <mergeCell ref="U12:U15"/>
    <mergeCell ref="T8:T11"/>
    <mergeCell ref="A35:E35"/>
    <mergeCell ref="J5:L5"/>
    <mergeCell ref="M5:O5"/>
    <mergeCell ref="P5:S5"/>
    <mergeCell ref="E9:F9"/>
    <mergeCell ref="P8:P20"/>
    <mergeCell ref="A34:E34"/>
    <mergeCell ref="Q28:Q29"/>
    <mergeCell ref="G22:G23"/>
    <mergeCell ref="J24:J25"/>
    <mergeCell ref="M26:M27"/>
    <mergeCell ref="T5:V5"/>
    <mergeCell ref="P6:Q6"/>
    <mergeCell ref="A7:O7"/>
    <mergeCell ref="P7:S7"/>
    <mergeCell ref="A1:V1"/>
    <mergeCell ref="A2:V2"/>
    <mergeCell ref="A4:F4"/>
    <mergeCell ref="A5:A6"/>
    <mergeCell ref="B5:B6"/>
    <mergeCell ref="C5:C6"/>
    <mergeCell ref="D5:D6"/>
    <mergeCell ref="E5:F6"/>
    <mergeCell ref="G5:I5"/>
    <mergeCell ref="G4:V4"/>
    <mergeCell ref="A3:V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A1103"/>
  <sheetViews>
    <sheetView topLeftCell="A43" zoomScale="60" zoomScaleNormal="60" workbookViewId="0">
      <selection activeCell="A50" sqref="A50"/>
    </sheetView>
  </sheetViews>
  <sheetFormatPr defaultRowHeight="18" x14ac:dyDescent="0.2"/>
  <cols>
    <col min="1" max="1" width="44.875" style="284" customWidth="1"/>
    <col min="2" max="2" width="26.25" style="285" customWidth="1"/>
    <col min="3" max="3" width="16" hidden="1" customWidth="1"/>
    <col min="4" max="4" width="34.125" style="285" customWidth="1"/>
    <col min="5" max="5" width="30.25" style="285" customWidth="1"/>
    <col min="6" max="6" width="7.625" customWidth="1"/>
    <col min="7" max="7" width="8.5" customWidth="1"/>
    <col min="8" max="8" width="6.625" customWidth="1"/>
    <col min="9" max="9" width="7.25" customWidth="1"/>
    <col min="10" max="10" width="6.625" customWidth="1"/>
    <col min="11" max="11" width="7.125" customWidth="1"/>
    <col min="12" max="12" width="6.875" customWidth="1"/>
    <col min="13" max="14" width="6.125" customWidth="1"/>
    <col min="15" max="15" width="6.25" customWidth="1"/>
    <col min="16" max="16" width="5.75" customWidth="1"/>
    <col min="17" max="17" width="6.875" customWidth="1"/>
    <col min="18" max="19" width="10.25" customWidth="1"/>
    <col min="20" max="20" width="11.375" style="9" customWidth="1"/>
    <col min="21" max="781" width="9" style="1"/>
  </cols>
  <sheetData>
    <row r="1" spans="1:781" s="43" customFormat="1" ht="40.5" customHeight="1" x14ac:dyDescent="0.2">
      <c r="A1" s="441" t="s">
        <v>192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</row>
    <row r="2" spans="1:781" s="19" customFormat="1" ht="40.5" customHeight="1" x14ac:dyDescent="0.2">
      <c r="A2" s="442" t="s">
        <v>190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4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</row>
    <row r="3" spans="1:781" s="43" customFormat="1" ht="40.5" customHeight="1" thickBot="1" x14ac:dyDescent="0.25">
      <c r="A3" s="339" t="s">
        <v>0</v>
      </c>
      <c r="B3" s="339"/>
      <c r="C3" s="339"/>
      <c r="D3" s="340"/>
      <c r="E3" s="340"/>
      <c r="F3" s="448" t="s">
        <v>1</v>
      </c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50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</row>
    <row r="4" spans="1:781" s="43" customFormat="1" ht="40.5" customHeight="1" thickBot="1" x14ac:dyDescent="0.25">
      <c r="A4" s="463" t="s">
        <v>2</v>
      </c>
      <c r="B4" s="465" t="s">
        <v>136</v>
      </c>
      <c r="C4" s="344" t="s">
        <v>13</v>
      </c>
      <c r="D4" s="465" t="s">
        <v>135</v>
      </c>
      <c r="E4" s="466" t="s">
        <v>3</v>
      </c>
      <c r="F4" s="379" t="s">
        <v>8</v>
      </c>
      <c r="G4" s="380"/>
      <c r="H4" s="380"/>
      <c r="I4" s="381" t="s">
        <v>9</v>
      </c>
      <c r="J4" s="380"/>
      <c r="K4" s="380"/>
      <c r="L4" s="381" t="s">
        <v>10</v>
      </c>
      <c r="M4" s="380"/>
      <c r="N4" s="380"/>
      <c r="O4" s="381" t="s">
        <v>11</v>
      </c>
      <c r="P4" s="381"/>
      <c r="Q4" s="381"/>
      <c r="R4" s="381"/>
      <c r="S4" s="375" t="s">
        <v>28</v>
      </c>
      <c r="T4" s="376"/>
      <c r="U4" s="377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</row>
    <row r="5" spans="1:781" s="43" customFormat="1" ht="40.5" customHeight="1" x14ac:dyDescent="0.2">
      <c r="A5" s="464"/>
      <c r="B5" s="465"/>
      <c r="C5" s="344"/>
      <c r="D5" s="464"/>
      <c r="E5" s="464"/>
      <c r="F5" s="42" t="s">
        <v>4</v>
      </c>
      <c r="G5" s="17" t="s">
        <v>5</v>
      </c>
      <c r="H5" s="17" t="s">
        <v>6</v>
      </c>
      <c r="I5" s="42" t="s">
        <v>4</v>
      </c>
      <c r="J5" s="17" t="s">
        <v>5</v>
      </c>
      <c r="K5" s="17" t="s">
        <v>6</v>
      </c>
      <c r="L5" s="42" t="s">
        <v>4</v>
      </c>
      <c r="M5" s="17" t="s">
        <v>5</v>
      </c>
      <c r="N5" s="17" t="s">
        <v>6</v>
      </c>
      <c r="O5" s="388" t="s">
        <v>4</v>
      </c>
      <c r="P5" s="388"/>
      <c r="Q5" s="17" t="s">
        <v>25</v>
      </c>
      <c r="R5" s="18" t="s">
        <v>26</v>
      </c>
      <c r="S5" s="18" t="s">
        <v>27</v>
      </c>
      <c r="T5" s="18" t="s">
        <v>24</v>
      </c>
      <c r="U5" s="58" t="s">
        <v>23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</row>
    <row r="6" spans="1:781" s="43" customFormat="1" ht="40.5" customHeight="1" x14ac:dyDescent="0.2">
      <c r="A6" s="454" t="s">
        <v>185</v>
      </c>
      <c r="B6" s="455"/>
      <c r="C6" s="455"/>
      <c r="D6" s="455"/>
      <c r="E6" s="455"/>
      <c r="F6" s="114"/>
      <c r="G6" s="114"/>
      <c r="H6" s="114"/>
      <c r="I6" s="114"/>
      <c r="J6" s="114"/>
      <c r="K6" s="114"/>
      <c r="L6" s="114"/>
      <c r="M6" s="114"/>
      <c r="N6" s="115"/>
      <c r="O6" s="438"/>
      <c r="P6" s="439"/>
      <c r="Q6" s="439"/>
      <c r="R6" s="440"/>
      <c r="S6" s="41"/>
      <c r="T6" s="41"/>
      <c r="U6" s="4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</row>
    <row r="7" spans="1:781" s="43" customFormat="1" ht="40.5" customHeight="1" x14ac:dyDescent="0.2">
      <c r="A7" s="94" t="s">
        <v>20</v>
      </c>
      <c r="B7" s="274" t="s">
        <v>12</v>
      </c>
      <c r="C7" s="99"/>
      <c r="D7" s="100" t="s">
        <v>170</v>
      </c>
      <c r="E7" s="130" t="s">
        <v>45</v>
      </c>
      <c r="F7" s="203">
        <v>10</v>
      </c>
      <c r="G7" s="199">
        <v>30</v>
      </c>
      <c r="H7" s="199">
        <v>220</v>
      </c>
      <c r="I7" s="23"/>
      <c r="J7" s="199"/>
      <c r="K7" s="199"/>
      <c r="L7" s="23"/>
      <c r="M7" s="199"/>
      <c r="N7" s="199"/>
      <c r="O7" s="456" t="s">
        <v>162</v>
      </c>
      <c r="P7" s="210"/>
      <c r="Q7" s="5"/>
      <c r="R7" s="5"/>
      <c r="S7" s="389">
        <f>SUM(G7,J8,M9,Q10)</f>
        <v>150</v>
      </c>
      <c r="T7" s="389">
        <f>SUM(H7,K8,N9,R10)</f>
        <v>1075</v>
      </c>
      <c r="U7" s="391">
        <f>SUM(F7,I8,L9,P10)</f>
        <v>49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</row>
    <row r="8" spans="1:781" s="43" customFormat="1" ht="40.5" customHeight="1" x14ac:dyDescent="0.2">
      <c r="A8" s="95" t="s">
        <v>17</v>
      </c>
      <c r="B8" s="274" t="s">
        <v>12</v>
      </c>
      <c r="C8" s="100"/>
      <c r="D8" s="269" t="s">
        <v>50</v>
      </c>
      <c r="E8" s="266" t="s">
        <v>20</v>
      </c>
      <c r="F8" s="23"/>
      <c r="G8" s="5"/>
      <c r="H8" s="5"/>
      <c r="I8" s="203">
        <v>10</v>
      </c>
      <c r="J8" s="199">
        <v>30</v>
      </c>
      <c r="K8" s="199">
        <v>220</v>
      </c>
      <c r="L8" s="23"/>
      <c r="M8" s="199"/>
      <c r="N8" s="199"/>
      <c r="O8" s="457"/>
      <c r="P8" s="211"/>
      <c r="Q8" s="5"/>
      <c r="R8" s="5"/>
      <c r="S8" s="396"/>
      <c r="T8" s="396"/>
      <c r="U8" s="397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</row>
    <row r="9" spans="1:781" s="43" customFormat="1" ht="40.5" customHeight="1" x14ac:dyDescent="0.2">
      <c r="A9" s="95" t="s">
        <v>18</v>
      </c>
      <c r="B9" s="274" t="s">
        <v>12</v>
      </c>
      <c r="C9" s="100"/>
      <c r="D9" s="269" t="s">
        <v>50</v>
      </c>
      <c r="E9" s="266" t="s">
        <v>21</v>
      </c>
      <c r="F9" s="23"/>
      <c r="G9" s="5"/>
      <c r="H9" s="5"/>
      <c r="I9" s="23"/>
      <c r="J9" s="199"/>
      <c r="K9" s="199"/>
      <c r="L9" s="203">
        <v>14</v>
      </c>
      <c r="M9" s="199">
        <v>45</v>
      </c>
      <c r="N9" s="199">
        <v>305</v>
      </c>
      <c r="O9" s="457"/>
      <c r="P9" s="212"/>
      <c r="Q9" s="5"/>
      <c r="R9" s="5"/>
      <c r="S9" s="396"/>
      <c r="T9" s="396"/>
      <c r="U9" s="397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</row>
    <row r="10" spans="1:781" s="43" customFormat="1" ht="40.5" customHeight="1" x14ac:dyDescent="0.2">
      <c r="A10" s="95" t="s">
        <v>19</v>
      </c>
      <c r="B10" s="274" t="s">
        <v>12</v>
      </c>
      <c r="C10" s="100"/>
      <c r="D10" s="269" t="s">
        <v>50</v>
      </c>
      <c r="E10" s="266" t="s">
        <v>22</v>
      </c>
      <c r="F10" s="23"/>
      <c r="G10" s="5"/>
      <c r="H10" s="5"/>
      <c r="I10" s="23"/>
      <c r="J10" s="199"/>
      <c r="K10" s="199"/>
      <c r="L10" s="23"/>
      <c r="M10" s="199"/>
      <c r="N10" s="199"/>
      <c r="O10" s="457"/>
      <c r="P10" s="203">
        <v>15</v>
      </c>
      <c r="Q10" s="5">
        <v>45</v>
      </c>
      <c r="R10" s="5">
        <v>330</v>
      </c>
      <c r="S10" s="390"/>
      <c r="T10" s="390"/>
      <c r="U10" s="392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</row>
    <row r="11" spans="1:781" s="43" customFormat="1" ht="40.5" customHeight="1" x14ac:dyDescent="0.2">
      <c r="A11" s="95" t="s">
        <v>29</v>
      </c>
      <c r="B11" s="139" t="s">
        <v>216</v>
      </c>
      <c r="C11" s="100"/>
      <c r="D11" s="269" t="s">
        <v>50</v>
      </c>
      <c r="E11" s="266" t="s">
        <v>45</v>
      </c>
      <c r="F11" s="203">
        <v>4</v>
      </c>
      <c r="G11" s="5">
        <v>30</v>
      </c>
      <c r="H11" s="5">
        <v>70</v>
      </c>
      <c r="I11" s="23"/>
      <c r="J11" s="199"/>
      <c r="K11" s="199"/>
      <c r="L11" s="23"/>
      <c r="M11" s="199"/>
      <c r="N11" s="199"/>
      <c r="O11" s="457"/>
      <c r="P11" s="210"/>
      <c r="Q11" s="5"/>
      <c r="R11" s="5"/>
      <c r="S11" s="389">
        <f>SUM(G11,J12,M13,Q14)</f>
        <v>120</v>
      </c>
      <c r="T11" s="389">
        <f>SUM(H11,K12,N13,R14)</f>
        <v>280</v>
      </c>
      <c r="U11" s="391">
        <f>SUM(F11,I12,L13,P14)</f>
        <v>16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</row>
    <row r="12" spans="1:781" s="43" customFormat="1" ht="40.5" customHeight="1" x14ac:dyDescent="0.2">
      <c r="A12" s="95" t="s">
        <v>106</v>
      </c>
      <c r="B12" s="139" t="s">
        <v>216</v>
      </c>
      <c r="C12" s="100"/>
      <c r="D12" s="269" t="s">
        <v>50</v>
      </c>
      <c r="E12" s="266" t="s">
        <v>29</v>
      </c>
      <c r="F12" s="23"/>
      <c r="G12" s="5"/>
      <c r="H12" s="5"/>
      <c r="I12" s="203">
        <v>4</v>
      </c>
      <c r="J12" s="199">
        <v>30</v>
      </c>
      <c r="K12" s="199">
        <v>70</v>
      </c>
      <c r="L12" s="23"/>
      <c r="M12" s="199"/>
      <c r="N12" s="199"/>
      <c r="O12" s="457"/>
      <c r="P12" s="211"/>
      <c r="Q12" s="5"/>
      <c r="R12" s="5"/>
      <c r="S12" s="396"/>
      <c r="T12" s="396"/>
      <c r="U12" s="397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</row>
    <row r="13" spans="1:781" s="43" customFormat="1" ht="40.5" customHeight="1" x14ac:dyDescent="0.2">
      <c r="A13" s="95" t="s">
        <v>31</v>
      </c>
      <c r="B13" s="139" t="s">
        <v>216</v>
      </c>
      <c r="C13" s="100"/>
      <c r="D13" s="269" t="s">
        <v>50</v>
      </c>
      <c r="E13" s="266" t="s">
        <v>30</v>
      </c>
      <c r="F13" s="23"/>
      <c r="G13" s="5"/>
      <c r="H13" s="5"/>
      <c r="I13" s="23"/>
      <c r="J13" s="199"/>
      <c r="K13" s="199"/>
      <c r="L13" s="203">
        <v>4</v>
      </c>
      <c r="M13" s="199">
        <v>30</v>
      </c>
      <c r="N13" s="199">
        <v>70</v>
      </c>
      <c r="O13" s="457"/>
      <c r="P13" s="212"/>
      <c r="Q13" s="5"/>
      <c r="R13" s="5"/>
      <c r="S13" s="396"/>
      <c r="T13" s="396"/>
      <c r="U13" s="397"/>
      <c r="V13" s="4"/>
      <c r="W13" s="4"/>
      <c r="X13" s="28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</row>
    <row r="14" spans="1:781" s="43" customFormat="1" ht="40.5" customHeight="1" x14ac:dyDescent="0.2">
      <c r="A14" s="95" t="s">
        <v>32</v>
      </c>
      <c r="B14" s="139" t="s">
        <v>216</v>
      </c>
      <c r="C14" s="100"/>
      <c r="D14" s="269" t="s">
        <v>50</v>
      </c>
      <c r="E14" s="266" t="s">
        <v>31</v>
      </c>
      <c r="F14" s="23"/>
      <c r="G14" s="5"/>
      <c r="H14" s="5"/>
      <c r="I14" s="23"/>
      <c r="J14" s="199"/>
      <c r="K14" s="199"/>
      <c r="L14" s="23"/>
      <c r="M14" s="199"/>
      <c r="N14" s="199"/>
      <c r="O14" s="457"/>
      <c r="P14" s="203">
        <v>4</v>
      </c>
      <c r="Q14" s="5">
        <v>30</v>
      </c>
      <c r="R14" s="5">
        <v>70</v>
      </c>
      <c r="S14" s="390"/>
      <c r="T14" s="390"/>
      <c r="U14" s="392"/>
      <c r="V14" s="4"/>
      <c r="W14" s="4"/>
      <c r="X14" s="28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</row>
    <row r="15" spans="1:781" s="43" customFormat="1" ht="40.5" customHeight="1" x14ac:dyDescent="0.2">
      <c r="A15" s="95" t="s">
        <v>39</v>
      </c>
      <c r="B15" s="137" t="s">
        <v>12</v>
      </c>
      <c r="C15" s="100"/>
      <c r="D15" s="269" t="s">
        <v>50</v>
      </c>
      <c r="E15" s="266" t="s">
        <v>45</v>
      </c>
      <c r="F15" s="23"/>
      <c r="G15" s="5"/>
      <c r="H15" s="5"/>
      <c r="I15" s="23"/>
      <c r="J15" s="199"/>
      <c r="K15" s="199"/>
      <c r="L15" s="23"/>
      <c r="M15" s="199"/>
      <c r="N15" s="199"/>
      <c r="O15" s="457"/>
      <c r="P15" s="203">
        <v>3</v>
      </c>
      <c r="Q15" s="5">
        <v>0</v>
      </c>
      <c r="R15" s="5">
        <v>75</v>
      </c>
      <c r="S15" s="5">
        <v>0</v>
      </c>
      <c r="T15" s="5">
        <v>75</v>
      </c>
      <c r="U15" s="197">
        <v>3</v>
      </c>
      <c r="V15" s="4"/>
      <c r="W15" s="4"/>
      <c r="X15" s="28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</row>
    <row r="16" spans="1:781" s="43" customFormat="1" ht="40.5" customHeight="1" x14ac:dyDescent="0.2">
      <c r="A16" s="95" t="s">
        <v>40</v>
      </c>
      <c r="B16" s="139" t="s">
        <v>121</v>
      </c>
      <c r="C16" s="100"/>
      <c r="D16" s="315" t="s">
        <v>50</v>
      </c>
      <c r="E16" s="266" t="s">
        <v>45</v>
      </c>
      <c r="F16" s="23"/>
      <c r="G16" s="5"/>
      <c r="H16" s="5"/>
      <c r="I16" s="23"/>
      <c r="J16" s="199"/>
      <c r="K16" s="199"/>
      <c r="L16" s="203">
        <v>2</v>
      </c>
      <c r="M16" s="199">
        <v>30</v>
      </c>
      <c r="N16" s="199">
        <v>20</v>
      </c>
      <c r="O16" s="457"/>
      <c r="P16" s="199"/>
      <c r="Q16" s="199"/>
      <c r="R16" s="199"/>
      <c r="S16" s="5">
        <v>30</v>
      </c>
      <c r="T16" s="5">
        <v>20</v>
      </c>
      <c r="U16" s="197">
        <v>2</v>
      </c>
      <c r="V16" s="4"/>
      <c r="W16" s="4"/>
      <c r="X16" s="28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</row>
    <row r="17" spans="1:781" s="43" customFormat="1" ht="40.5" customHeight="1" x14ac:dyDescent="0.2">
      <c r="A17" s="95" t="s">
        <v>61</v>
      </c>
      <c r="B17" s="137" t="s">
        <v>121</v>
      </c>
      <c r="C17" s="100"/>
      <c r="D17" s="269" t="s">
        <v>50</v>
      </c>
      <c r="E17" s="266" t="s">
        <v>45</v>
      </c>
      <c r="F17" s="453">
        <v>4</v>
      </c>
      <c r="G17" s="5">
        <v>66</v>
      </c>
      <c r="H17" s="5">
        <v>34</v>
      </c>
      <c r="I17" s="23"/>
      <c r="J17" s="199"/>
      <c r="K17" s="199"/>
      <c r="L17" s="23"/>
      <c r="M17" s="199"/>
      <c r="N17" s="199"/>
      <c r="O17" s="457"/>
      <c r="P17" s="199"/>
      <c r="Q17" s="199"/>
      <c r="R17" s="199"/>
      <c r="S17" s="389">
        <f>SUM(G17,J19,M21,Q23)</f>
        <v>264</v>
      </c>
      <c r="T17" s="389">
        <f>SUM(H17,K19,N21,R23)</f>
        <v>136</v>
      </c>
      <c r="U17" s="391">
        <f>SUM(F17,I19,L21,P23)</f>
        <v>16</v>
      </c>
      <c r="V17" s="4"/>
      <c r="W17" s="4"/>
      <c r="X17" s="56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</row>
    <row r="18" spans="1:781" s="43" customFormat="1" ht="40.5" customHeight="1" x14ac:dyDescent="0.2">
      <c r="A18" s="95" t="s">
        <v>62</v>
      </c>
      <c r="B18" s="137" t="s">
        <v>121</v>
      </c>
      <c r="C18" s="100"/>
      <c r="D18" s="269" t="s">
        <v>50</v>
      </c>
      <c r="E18" s="266" t="s">
        <v>45</v>
      </c>
      <c r="F18" s="388"/>
      <c r="G18" s="5">
        <v>91</v>
      </c>
      <c r="H18" s="5">
        <v>9</v>
      </c>
      <c r="I18" s="23"/>
      <c r="J18" s="199"/>
      <c r="K18" s="199"/>
      <c r="L18" s="23"/>
      <c r="M18" s="199"/>
      <c r="N18" s="199"/>
      <c r="O18" s="457"/>
      <c r="P18" s="199"/>
      <c r="Q18" s="199"/>
      <c r="R18" s="199"/>
      <c r="S18" s="396"/>
      <c r="T18" s="396"/>
      <c r="U18" s="397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</row>
    <row r="19" spans="1:781" s="43" customFormat="1" ht="40.5" customHeight="1" x14ac:dyDescent="0.2">
      <c r="A19" s="95" t="s">
        <v>63</v>
      </c>
      <c r="B19" s="137" t="s">
        <v>121</v>
      </c>
      <c r="C19" s="100"/>
      <c r="D19" s="269" t="s">
        <v>50</v>
      </c>
      <c r="E19" s="266" t="s">
        <v>61</v>
      </c>
      <c r="F19" s="103"/>
      <c r="G19" s="5"/>
      <c r="H19" s="5"/>
      <c r="I19" s="453">
        <v>4</v>
      </c>
      <c r="J19" s="199">
        <v>66</v>
      </c>
      <c r="K19" s="199">
        <v>34</v>
      </c>
      <c r="L19" s="23"/>
      <c r="M19" s="199"/>
      <c r="N19" s="199"/>
      <c r="O19" s="457"/>
      <c r="P19" s="199"/>
      <c r="Q19" s="199"/>
      <c r="R19" s="199"/>
      <c r="S19" s="396"/>
      <c r="T19" s="396"/>
      <c r="U19" s="397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</row>
    <row r="20" spans="1:781" s="43" customFormat="1" ht="40.5" customHeight="1" x14ac:dyDescent="0.2">
      <c r="A20" s="95" t="s">
        <v>64</v>
      </c>
      <c r="B20" s="137" t="s">
        <v>121</v>
      </c>
      <c r="C20" s="100"/>
      <c r="D20" s="269" t="s">
        <v>50</v>
      </c>
      <c r="E20" s="266" t="s">
        <v>62</v>
      </c>
      <c r="F20" s="103"/>
      <c r="G20" s="5"/>
      <c r="H20" s="5"/>
      <c r="I20" s="388"/>
      <c r="J20" s="199">
        <v>91</v>
      </c>
      <c r="K20" s="199">
        <v>9</v>
      </c>
      <c r="L20" s="23"/>
      <c r="M20" s="199"/>
      <c r="N20" s="199"/>
      <c r="O20" s="457"/>
      <c r="P20" s="199"/>
      <c r="Q20" s="199"/>
      <c r="R20" s="199"/>
      <c r="S20" s="390"/>
      <c r="T20" s="390"/>
      <c r="U20" s="397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</row>
    <row r="21" spans="1:781" s="43" customFormat="1" ht="40.5" customHeight="1" x14ac:dyDescent="0.2">
      <c r="A21" s="95" t="s">
        <v>65</v>
      </c>
      <c r="B21" s="137" t="s">
        <v>121</v>
      </c>
      <c r="C21" s="100"/>
      <c r="D21" s="269" t="s">
        <v>50</v>
      </c>
      <c r="E21" s="266" t="s">
        <v>63</v>
      </c>
      <c r="F21" s="103"/>
      <c r="G21" s="5"/>
      <c r="H21" s="5"/>
      <c r="I21" s="103"/>
      <c r="J21" s="199"/>
      <c r="K21" s="199"/>
      <c r="L21" s="453">
        <v>4</v>
      </c>
      <c r="M21" s="199">
        <v>66</v>
      </c>
      <c r="N21" s="199">
        <v>34</v>
      </c>
      <c r="O21" s="457"/>
      <c r="P21" s="199"/>
      <c r="Q21" s="199"/>
      <c r="R21" s="199"/>
      <c r="S21" s="389">
        <f>SUM(G18,J20,M22,Q24)</f>
        <v>364</v>
      </c>
      <c r="T21" s="389">
        <f>SUM(H18,K20,N22,R24)</f>
        <v>36</v>
      </c>
      <c r="U21" s="397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</row>
    <row r="22" spans="1:781" s="43" customFormat="1" ht="40.5" customHeight="1" x14ac:dyDescent="0.2">
      <c r="A22" s="95" t="s">
        <v>66</v>
      </c>
      <c r="B22" s="137" t="s">
        <v>121</v>
      </c>
      <c r="C22" s="100"/>
      <c r="D22" s="269" t="s">
        <v>50</v>
      </c>
      <c r="E22" s="266" t="s">
        <v>132</v>
      </c>
      <c r="F22" s="103"/>
      <c r="G22" s="5"/>
      <c r="H22" s="5"/>
      <c r="I22" s="103"/>
      <c r="J22" s="199"/>
      <c r="K22" s="199"/>
      <c r="L22" s="388"/>
      <c r="M22" s="199">
        <v>91</v>
      </c>
      <c r="N22" s="199">
        <v>9</v>
      </c>
      <c r="O22" s="457"/>
      <c r="P22" s="199"/>
      <c r="Q22" s="199"/>
      <c r="R22" s="199"/>
      <c r="S22" s="396"/>
      <c r="T22" s="396"/>
      <c r="U22" s="397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</row>
    <row r="23" spans="1:781" s="43" customFormat="1" ht="40.5" customHeight="1" x14ac:dyDescent="0.2">
      <c r="A23" s="95" t="s">
        <v>67</v>
      </c>
      <c r="B23" s="137" t="s">
        <v>121</v>
      </c>
      <c r="C23" s="100"/>
      <c r="D23" s="269" t="s">
        <v>50</v>
      </c>
      <c r="E23" s="266" t="s">
        <v>65</v>
      </c>
      <c r="F23" s="103"/>
      <c r="G23" s="5"/>
      <c r="H23" s="5"/>
      <c r="I23" s="103"/>
      <c r="J23" s="199"/>
      <c r="K23" s="199"/>
      <c r="L23" s="23"/>
      <c r="M23" s="199"/>
      <c r="N23" s="199"/>
      <c r="O23" s="457"/>
      <c r="P23" s="459">
        <v>4</v>
      </c>
      <c r="Q23" s="199">
        <v>66</v>
      </c>
      <c r="R23" s="199">
        <v>34</v>
      </c>
      <c r="S23" s="396"/>
      <c r="T23" s="396"/>
      <c r="U23" s="397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</row>
    <row r="24" spans="1:781" s="43" customFormat="1" ht="40.5" customHeight="1" x14ac:dyDescent="0.2">
      <c r="A24" s="95" t="s">
        <v>68</v>
      </c>
      <c r="B24" s="137" t="s">
        <v>121</v>
      </c>
      <c r="C24" s="100"/>
      <c r="D24" s="269" t="s">
        <v>50</v>
      </c>
      <c r="E24" s="266" t="s">
        <v>66</v>
      </c>
      <c r="F24" s="103"/>
      <c r="G24" s="5"/>
      <c r="H24" s="5"/>
      <c r="I24" s="103"/>
      <c r="J24" s="199"/>
      <c r="K24" s="199"/>
      <c r="L24" s="23"/>
      <c r="M24" s="199"/>
      <c r="N24" s="199"/>
      <c r="O24" s="458"/>
      <c r="P24" s="460"/>
      <c r="Q24" s="199">
        <v>91</v>
      </c>
      <c r="R24" s="199">
        <v>9</v>
      </c>
      <c r="S24" s="390"/>
      <c r="T24" s="390"/>
      <c r="U24" s="392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</row>
    <row r="25" spans="1:781" s="43" customFormat="1" ht="40.5" customHeight="1" x14ac:dyDescent="0.2">
      <c r="A25" s="95" t="s">
        <v>41</v>
      </c>
      <c r="B25" s="137" t="s">
        <v>121</v>
      </c>
      <c r="C25" s="90">
        <v>7</v>
      </c>
      <c r="D25" s="274" t="s">
        <v>59</v>
      </c>
      <c r="E25" s="266" t="s">
        <v>45</v>
      </c>
      <c r="F25" s="203">
        <v>1</v>
      </c>
      <c r="G25" s="5">
        <v>7</v>
      </c>
      <c r="H25" s="5">
        <v>18</v>
      </c>
      <c r="I25" s="23"/>
      <c r="J25" s="199"/>
      <c r="K25" s="199"/>
      <c r="L25" s="23"/>
      <c r="M25" s="199"/>
      <c r="N25" s="199"/>
      <c r="O25" s="23"/>
      <c r="P25" s="199"/>
      <c r="Q25" s="199"/>
      <c r="R25" s="199"/>
      <c r="S25" s="389">
        <f>SUM(G25,J26,M27,Q28)</f>
        <v>28</v>
      </c>
      <c r="T25" s="389">
        <f>SUM(H25,K26,N27,R28)</f>
        <v>72</v>
      </c>
      <c r="U25" s="391">
        <f>SUM(F25,I26,L27,P28)</f>
        <v>4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</row>
    <row r="26" spans="1:781" s="43" customFormat="1" ht="40.5" customHeight="1" x14ac:dyDescent="0.2">
      <c r="A26" s="95" t="s">
        <v>42</v>
      </c>
      <c r="B26" s="137" t="s">
        <v>121</v>
      </c>
      <c r="C26" s="90">
        <v>7</v>
      </c>
      <c r="D26" s="274" t="s">
        <v>59</v>
      </c>
      <c r="E26" s="239" t="s">
        <v>45</v>
      </c>
      <c r="F26" s="23"/>
      <c r="G26" s="5"/>
      <c r="H26" s="5"/>
      <c r="I26" s="203">
        <v>1</v>
      </c>
      <c r="J26" s="199">
        <v>7</v>
      </c>
      <c r="K26" s="199">
        <v>18</v>
      </c>
      <c r="L26" s="23"/>
      <c r="M26" s="199"/>
      <c r="N26" s="199"/>
      <c r="O26" s="23"/>
      <c r="P26" s="199"/>
      <c r="Q26" s="199"/>
      <c r="R26" s="199"/>
      <c r="S26" s="396"/>
      <c r="T26" s="396"/>
      <c r="U26" s="397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</row>
    <row r="27" spans="1:781" s="43" customFormat="1" ht="40.5" customHeight="1" x14ac:dyDescent="0.2">
      <c r="A27" s="95" t="s">
        <v>43</v>
      </c>
      <c r="B27" s="137" t="s">
        <v>121</v>
      </c>
      <c r="C27" s="90">
        <v>7</v>
      </c>
      <c r="D27" s="274" t="s">
        <v>59</v>
      </c>
      <c r="E27" s="239" t="s">
        <v>45</v>
      </c>
      <c r="F27" s="23"/>
      <c r="G27" s="5"/>
      <c r="H27" s="5"/>
      <c r="I27" s="23"/>
      <c r="J27" s="199"/>
      <c r="K27" s="199"/>
      <c r="L27" s="203">
        <v>1</v>
      </c>
      <c r="M27" s="199">
        <v>7</v>
      </c>
      <c r="N27" s="199">
        <v>18</v>
      </c>
      <c r="O27" s="23"/>
      <c r="P27" s="199"/>
      <c r="Q27" s="199"/>
      <c r="R27" s="199"/>
      <c r="S27" s="396"/>
      <c r="T27" s="396"/>
      <c r="U27" s="397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</row>
    <row r="28" spans="1:781" s="43" customFormat="1" ht="40.5" customHeight="1" x14ac:dyDescent="0.2">
      <c r="A28" s="95" t="s">
        <v>44</v>
      </c>
      <c r="B28" s="137" t="s">
        <v>121</v>
      </c>
      <c r="C28" s="90">
        <v>7</v>
      </c>
      <c r="D28" s="274" t="s">
        <v>59</v>
      </c>
      <c r="E28" s="239" t="s">
        <v>45</v>
      </c>
      <c r="F28" s="23"/>
      <c r="G28" s="5"/>
      <c r="H28" s="5"/>
      <c r="I28" s="23"/>
      <c r="J28" s="199"/>
      <c r="K28" s="199"/>
      <c r="L28" s="23"/>
      <c r="M28" s="199"/>
      <c r="N28" s="199"/>
      <c r="O28" s="195"/>
      <c r="P28" s="216">
        <v>1</v>
      </c>
      <c r="Q28" s="199">
        <v>7</v>
      </c>
      <c r="R28" s="199">
        <v>18</v>
      </c>
      <c r="S28" s="390"/>
      <c r="T28" s="390"/>
      <c r="U28" s="392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</row>
    <row r="29" spans="1:781" s="24" customFormat="1" ht="40.5" customHeight="1" x14ac:dyDescent="0.2">
      <c r="A29" s="461"/>
      <c r="B29" s="462"/>
      <c r="C29" s="462"/>
      <c r="D29" s="462"/>
      <c r="E29" s="462"/>
      <c r="F29" s="197">
        <f>SUM(F7:F28)</f>
        <v>19</v>
      </c>
      <c r="G29" s="67">
        <f>SUM(G7:G28)</f>
        <v>224</v>
      </c>
      <c r="H29" s="67">
        <f>SUM(H7:H28)</f>
        <v>351</v>
      </c>
      <c r="I29" s="197">
        <f>SUM(I8:I28)</f>
        <v>19</v>
      </c>
      <c r="J29" s="67">
        <f>SUM(J8:J28)</f>
        <v>224</v>
      </c>
      <c r="K29" s="67">
        <f>SUM(K8:K28)</f>
        <v>351</v>
      </c>
      <c r="L29" s="197">
        <f>SUM(L9:L28)</f>
        <v>25</v>
      </c>
      <c r="M29" s="67">
        <f>SUM(M9:M28)</f>
        <v>269</v>
      </c>
      <c r="N29" s="67">
        <f>SUM(N9:N28)</f>
        <v>456</v>
      </c>
      <c r="O29" s="416">
        <f>SUM(P10,P14,P15,P23,P28)</f>
        <v>27</v>
      </c>
      <c r="P29" s="417"/>
      <c r="Q29" s="67">
        <f>SUM(Q10:Q28)</f>
        <v>239</v>
      </c>
      <c r="R29" s="67">
        <f>SUM(R10:R28)</f>
        <v>536</v>
      </c>
      <c r="S29" s="197">
        <f>SUM(S7:S28)</f>
        <v>956</v>
      </c>
      <c r="T29" s="197">
        <f>SUM(T7:T28)</f>
        <v>1694</v>
      </c>
      <c r="U29" s="197">
        <f>SUM(U7:U28)</f>
        <v>90</v>
      </c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28"/>
      <c r="JD29" s="28"/>
      <c r="JE29" s="28"/>
      <c r="JF29" s="28"/>
      <c r="JG29" s="28"/>
      <c r="JH29" s="28"/>
      <c r="JI29" s="28"/>
      <c r="JJ29" s="28"/>
      <c r="JK29" s="28"/>
      <c r="JL29" s="28"/>
      <c r="JM29" s="28"/>
      <c r="JN29" s="28"/>
      <c r="JO29" s="28"/>
      <c r="JP29" s="28"/>
      <c r="JQ29" s="28"/>
      <c r="JR29" s="28"/>
      <c r="JS29" s="28"/>
      <c r="JT29" s="28"/>
      <c r="JU29" s="28"/>
      <c r="JV29" s="28"/>
      <c r="JW29" s="28"/>
      <c r="JX29" s="28"/>
      <c r="JY29" s="28"/>
      <c r="JZ29" s="28"/>
      <c r="KA29" s="28"/>
      <c r="KB29" s="28"/>
      <c r="KC29" s="28"/>
      <c r="KD29" s="28"/>
      <c r="KE29" s="28"/>
      <c r="KF29" s="28"/>
      <c r="KG29" s="28"/>
      <c r="KH29" s="28"/>
      <c r="KI29" s="28"/>
      <c r="KJ29" s="28"/>
      <c r="KK29" s="28"/>
      <c r="KL29" s="28"/>
      <c r="KM29" s="28"/>
      <c r="KN29" s="28"/>
      <c r="KO29" s="28"/>
      <c r="KP29" s="28"/>
      <c r="KQ29" s="28"/>
      <c r="KR29" s="28"/>
      <c r="KS29" s="28"/>
      <c r="KT29" s="28"/>
      <c r="KU29" s="28"/>
      <c r="KV29" s="28"/>
      <c r="KW29" s="28"/>
      <c r="KX29" s="28"/>
      <c r="KY29" s="28"/>
      <c r="KZ29" s="28"/>
      <c r="LA29" s="28"/>
      <c r="LB29" s="28"/>
      <c r="LC29" s="28"/>
      <c r="LD29" s="28"/>
      <c r="LE29" s="28"/>
      <c r="LF29" s="28"/>
      <c r="LG29" s="28"/>
      <c r="LH29" s="28"/>
      <c r="LI29" s="28"/>
      <c r="LJ29" s="28"/>
      <c r="LK29" s="28"/>
      <c r="LL29" s="28"/>
      <c r="LM29" s="28"/>
      <c r="LN29" s="28"/>
      <c r="LO29" s="28"/>
      <c r="LP29" s="28"/>
      <c r="LQ29" s="28"/>
      <c r="LR29" s="28"/>
      <c r="LS29" s="28"/>
      <c r="LT29" s="28"/>
      <c r="LU29" s="28"/>
      <c r="LV29" s="28"/>
      <c r="LW29" s="28"/>
      <c r="LX29" s="28"/>
      <c r="LY29" s="28"/>
      <c r="LZ29" s="28"/>
      <c r="MA29" s="28"/>
      <c r="MB29" s="28"/>
      <c r="MC29" s="28"/>
      <c r="MD29" s="28"/>
      <c r="ME29" s="28"/>
      <c r="MF29" s="28"/>
      <c r="MG29" s="28"/>
      <c r="MH29" s="28"/>
      <c r="MI29" s="28"/>
      <c r="MJ29" s="28"/>
      <c r="MK29" s="28"/>
      <c r="ML29" s="28"/>
      <c r="MM29" s="28"/>
      <c r="MN29" s="28"/>
      <c r="MO29" s="28"/>
      <c r="MP29" s="28"/>
      <c r="MQ29" s="28"/>
      <c r="MR29" s="28"/>
      <c r="MS29" s="28"/>
      <c r="MT29" s="28"/>
      <c r="MU29" s="28"/>
      <c r="MV29" s="28"/>
      <c r="MW29" s="28"/>
      <c r="MX29" s="28"/>
      <c r="MY29" s="28"/>
      <c r="MZ29" s="28"/>
      <c r="NA29" s="28"/>
      <c r="NB29" s="28"/>
      <c r="NC29" s="28"/>
      <c r="ND29" s="28"/>
      <c r="NE29" s="28"/>
      <c r="NF29" s="28"/>
      <c r="NG29" s="28"/>
      <c r="NH29" s="28"/>
      <c r="NI29" s="28"/>
      <c r="NJ29" s="28"/>
      <c r="NK29" s="28"/>
      <c r="NL29" s="28"/>
      <c r="NM29" s="28"/>
      <c r="NN29" s="28"/>
      <c r="NO29" s="28"/>
      <c r="NP29" s="28"/>
      <c r="NQ29" s="28"/>
      <c r="NR29" s="28"/>
      <c r="NS29" s="28"/>
      <c r="NT29" s="28"/>
      <c r="NU29" s="28"/>
      <c r="NV29" s="28"/>
      <c r="NW29" s="28"/>
      <c r="NX29" s="28"/>
      <c r="NY29" s="28"/>
      <c r="NZ29" s="28"/>
      <c r="OA29" s="28"/>
      <c r="OB29" s="28"/>
      <c r="OC29" s="28"/>
      <c r="OD29" s="28"/>
      <c r="OE29" s="28"/>
      <c r="OF29" s="28"/>
      <c r="OG29" s="28"/>
      <c r="OH29" s="28"/>
      <c r="OI29" s="28"/>
      <c r="OJ29" s="28"/>
      <c r="OK29" s="28"/>
      <c r="OL29" s="28"/>
      <c r="OM29" s="28"/>
      <c r="ON29" s="28"/>
      <c r="OO29" s="28"/>
      <c r="OP29" s="28"/>
      <c r="OQ29" s="28"/>
      <c r="OR29" s="28"/>
      <c r="OS29" s="28"/>
      <c r="OT29" s="28"/>
      <c r="OU29" s="28"/>
      <c r="OV29" s="28"/>
      <c r="OW29" s="28"/>
      <c r="OX29" s="28"/>
      <c r="OY29" s="28"/>
      <c r="OZ29" s="28"/>
      <c r="PA29" s="28"/>
      <c r="PB29" s="28"/>
      <c r="PC29" s="28"/>
      <c r="PD29" s="28"/>
      <c r="PE29" s="28"/>
      <c r="PF29" s="28"/>
      <c r="PG29" s="28"/>
      <c r="PH29" s="28"/>
      <c r="PI29" s="28"/>
      <c r="PJ29" s="28"/>
      <c r="PK29" s="28"/>
      <c r="PL29" s="28"/>
      <c r="PM29" s="28"/>
      <c r="PN29" s="28"/>
      <c r="PO29" s="28"/>
      <c r="PP29" s="28"/>
      <c r="PQ29" s="28"/>
      <c r="PR29" s="28"/>
      <c r="PS29" s="28"/>
      <c r="PT29" s="28"/>
      <c r="PU29" s="28"/>
      <c r="PV29" s="28"/>
      <c r="PW29" s="28"/>
      <c r="PX29" s="28"/>
      <c r="PY29" s="28"/>
      <c r="PZ29" s="28"/>
      <c r="QA29" s="28"/>
      <c r="QB29" s="28"/>
      <c r="QC29" s="28"/>
      <c r="QD29" s="28"/>
      <c r="QE29" s="28"/>
      <c r="QF29" s="28"/>
      <c r="QG29" s="28"/>
      <c r="QH29" s="28"/>
      <c r="QI29" s="28"/>
      <c r="QJ29" s="28"/>
      <c r="QK29" s="28"/>
      <c r="QL29" s="28"/>
      <c r="QM29" s="28"/>
      <c r="QN29" s="28"/>
      <c r="QO29" s="28"/>
      <c r="QP29" s="28"/>
      <c r="QQ29" s="28"/>
      <c r="QR29" s="28"/>
      <c r="QS29" s="28"/>
      <c r="QT29" s="28"/>
      <c r="QU29" s="28"/>
      <c r="QV29" s="28"/>
      <c r="QW29" s="28"/>
      <c r="QX29" s="28"/>
      <c r="QY29" s="28"/>
      <c r="QZ29" s="28"/>
      <c r="RA29" s="28"/>
      <c r="RB29" s="28"/>
      <c r="RC29" s="28"/>
      <c r="RD29" s="28"/>
      <c r="RE29" s="28"/>
      <c r="RF29" s="28"/>
      <c r="RG29" s="28"/>
      <c r="RH29" s="28"/>
      <c r="RI29" s="28"/>
      <c r="RJ29" s="28"/>
      <c r="RK29" s="28"/>
      <c r="RL29" s="28"/>
      <c r="RM29" s="28"/>
      <c r="RN29" s="28"/>
      <c r="RO29" s="28"/>
      <c r="RP29" s="28"/>
      <c r="RQ29" s="28"/>
      <c r="RR29" s="28"/>
      <c r="RS29" s="28"/>
      <c r="RT29" s="28"/>
      <c r="RU29" s="28"/>
      <c r="RV29" s="28"/>
      <c r="RW29" s="28"/>
      <c r="RX29" s="28"/>
      <c r="RY29" s="28"/>
      <c r="RZ29" s="28"/>
      <c r="SA29" s="28"/>
      <c r="SB29" s="28"/>
      <c r="SC29" s="28"/>
      <c r="SD29" s="28"/>
      <c r="SE29" s="28"/>
      <c r="SF29" s="28"/>
      <c r="SG29" s="28"/>
      <c r="SH29" s="28"/>
      <c r="SI29" s="28"/>
      <c r="SJ29" s="28"/>
      <c r="SK29" s="28"/>
      <c r="SL29" s="28"/>
      <c r="SM29" s="28"/>
      <c r="SN29" s="28"/>
      <c r="SO29" s="28"/>
      <c r="SP29" s="28"/>
      <c r="SQ29" s="28"/>
      <c r="SR29" s="28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  <c r="VC29" s="25"/>
      <c r="VD29" s="25"/>
      <c r="VE29" s="25"/>
      <c r="VF29" s="25"/>
      <c r="VG29" s="25"/>
      <c r="VH29" s="25"/>
      <c r="VI29" s="25"/>
      <c r="VJ29" s="25"/>
      <c r="VK29" s="25"/>
      <c r="VL29" s="25"/>
      <c r="VM29" s="25"/>
      <c r="VN29" s="25"/>
      <c r="VO29" s="25"/>
      <c r="VP29" s="25"/>
      <c r="VQ29" s="25"/>
      <c r="VR29" s="25"/>
      <c r="VS29" s="25"/>
      <c r="VT29" s="25"/>
      <c r="VU29" s="25"/>
      <c r="VV29" s="25"/>
      <c r="VW29" s="25"/>
      <c r="VX29" s="25"/>
      <c r="VY29" s="25"/>
      <c r="VZ29" s="25"/>
      <c r="WA29" s="25"/>
      <c r="WB29" s="25"/>
      <c r="WC29" s="25"/>
      <c r="WD29" s="25"/>
      <c r="WE29" s="25"/>
      <c r="WF29" s="25"/>
      <c r="WG29" s="25"/>
      <c r="WH29" s="25"/>
      <c r="WI29" s="25"/>
      <c r="WJ29" s="25"/>
      <c r="WK29" s="25"/>
      <c r="WL29" s="25"/>
      <c r="WM29" s="25"/>
      <c r="WN29" s="25"/>
      <c r="WO29" s="25"/>
      <c r="WP29" s="25"/>
      <c r="WQ29" s="25"/>
      <c r="WR29" s="25"/>
      <c r="WS29" s="25"/>
      <c r="WT29" s="25"/>
      <c r="WU29" s="25"/>
      <c r="WV29" s="25"/>
      <c r="WW29" s="25"/>
      <c r="WX29" s="25"/>
      <c r="WY29" s="25"/>
      <c r="WZ29" s="25"/>
      <c r="XA29" s="25"/>
      <c r="XB29" s="25"/>
      <c r="XC29" s="25"/>
      <c r="XD29" s="25"/>
      <c r="XE29" s="25"/>
      <c r="XF29" s="25"/>
      <c r="XG29" s="25"/>
      <c r="XH29" s="25"/>
      <c r="XI29" s="25"/>
      <c r="XJ29" s="25"/>
      <c r="XK29" s="25"/>
      <c r="XL29" s="25"/>
      <c r="XM29" s="25"/>
      <c r="XN29" s="25"/>
      <c r="XO29" s="25"/>
      <c r="XP29" s="25"/>
      <c r="XQ29" s="25"/>
      <c r="XR29" s="25"/>
      <c r="XS29" s="25"/>
      <c r="XT29" s="25"/>
      <c r="XU29" s="25"/>
      <c r="XV29" s="25"/>
      <c r="XW29" s="25"/>
      <c r="XX29" s="25"/>
      <c r="XY29" s="25"/>
      <c r="XZ29" s="25"/>
      <c r="YA29" s="25"/>
      <c r="YB29" s="25"/>
      <c r="YC29" s="25"/>
      <c r="YD29" s="25"/>
      <c r="YE29" s="25"/>
      <c r="YF29" s="25"/>
      <c r="YG29" s="25"/>
      <c r="YH29" s="25"/>
      <c r="YI29" s="25"/>
      <c r="YJ29" s="25"/>
      <c r="YK29" s="25"/>
      <c r="YL29" s="25"/>
      <c r="YM29" s="25"/>
      <c r="YN29" s="25"/>
      <c r="YO29" s="25"/>
      <c r="YP29" s="25"/>
      <c r="YQ29" s="25"/>
      <c r="YR29" s="25"/>
      <c r="YS29" s="25"/>
      <c r="YT29" s="25"/>
      <c r="YU29" s="25"/>
      <c r="YV29" s="25"/>
      <c r="YW29" s="25"/>
      <c r="YX29" s="25"/>
      <c r="YY29" s="25"/>
      <c r="YZ29" s="25"/>
      <c r="ZA29" s="25"/>
      <c r="ZB29" s="25"/>
      <c r="ZC29" s="25"/>
      <c r="ZD29" s="25"/>
      <c r="ZE29" s="25"/>
      <c r="ZF29" s="25"/>
      <c r="ZG29" s="25"/>
      <c r="ZH29" s="25"/>
      <c r="ZI29" s="25"/>
      <c r="ZJ29" s="25"/>
      <c r="ZK29" s="25"/>
      <c r="ZL29" s="25"/>
      <c r="ZM29" s="25"/>
      <c r="ZN29" s="25"/>
      <c r="ZO29" s="25"/>
      <c r="ZP29" s="25"/>
      <c r="ZQ29" s="25"/>
      <c r="ZR29" s="25"/>
      <c r="ZS29" s="25"/>
      <c r="ZT29" s="25"/>
      <c r="ZU29" s="25"/>
      <c r="ZV29" s="25"/>
      <c r="ZW29" s="25"/>
      <c r="ZX29" s="25"/>
      <c r="ZY29" s="25"/>
      <c r="ZZ29" s="25"/>
      <c r="AAA29" s="25"/>
      <c r="AAB29" s="25"/>
      <c r="AAC29" s="25"/>
      <c r="AAD29" s="25"/>
      <c r="AAE29" s="25"/>
      <c r="AAF29" s="25"/>
      <c r="AAG29" s="25"/>
      <c r="AAH29" s="25"/>
      <c r="AAI29" s="25"/>
      <c r="AAJ29" s="25"/>
      <c r="AAK29" s="25"/>
      <c r="AAL29" s="25"/>
      <c r="AAM29" s="25"/>
      <c r="AAN29" s="25"/>
      <c r="AAO29" s="25"/>
      <c r="AAP29" s="25"/>
      <c r="AAQ29" s="25"/>
      <c r="AAR29" s="25"/>
      <c r="AAS29" s="25"/>
      <c r="AAT29" s="25"/>
      <c r="AAU29" s="25"/>
      <c r="AAV29" s="25"/>
      <c r="AAW29" s="25"/>
      <c r="AAX29" s="25"/>
      <c r="AAY29" s="25"/>
      <c r="AAZ29" s="25"/>
      <c r="ABA29" s="25"/>
      <c r="ABB29" s="25"/>
      <c r="ABC29" s="25"/>
      <c r="ABD29" s="25"/>
      <c r="ABE29" s="25"/>
      <c r="ABF29" s="25"/>
      <c r="ABG29" s="25"/>
      <c r="ABH29" s="25"/>
      <c r="ABI29" s="25"/>
      <c r="ABJ29" s="25"/>
      <c r="ABK29" s="25"/>
      <c r="ABL29" s="25"/>
      <c r="ABM29" s="25"/>
      <c r="ABN29" s="25"/>
      <c r="ABO29" s="25"/>
      <c r="ABP29" s="25"/>
      <c r="ABQ29" s="25"/>
      <c r="ABR29" s="25"/>
      <c r="ABS29" s="25"/>
      <c r="ABT29" s="25"/>
      <c r="ABU29" s="25"/>
      <c r="ABV29" s="25"/>
      <c r="ABW29" s="25"/>
      <c r="ABX29" s="25"/>
      <c r="ABY29" s="25"/>
      <c r="ABZ29" s="25"/>
      <c r="ACA29" s="25"/>
      <c r="ACB29" s="25"/>
      <c r="ACC29" s="25"/>
      <c r="ACD29" s="25"/>
      <c r="ACE29" s="25"/>
      <c r="ACF29" s="25"/>
      <c r="ACG29" s="25"/>
      <c r="ACH29" s="25"/>
      <c r="ACI29" s="25"/>
      <c r="ACJ29" s="25"/>
      <c r="ACK29" s="25"/>
      <c r="ACL29" s="25"/>
      <c r="ACM29" s="25"/>
      <c r="ACN29" s="25"/>
      <c r="ACO29" s="25"/>
      <c r="ACP29" s="25"/>
      <c r="ACQ29" s="25"/>
      <c r="ACR29" s="25"/>
      <c r="ACS29" s="25"/>
      <c r="ACT29" s="25"/>
      <c r="ACU29" s="25"/>
      <c r="ACV29" s="25"/>
      <c r="ACW29" s="25"/>
      <c r="ACX29" s="25"/>
      <c r="ACY29" s="25"/>
      <c r="ACZ29" s="25"/>
      <c r="ADA29" s="25"/>
    </row>
    <row r="30" spans="1:781" s="3" customFormat="1" ht="40.5" customHeight="1" x14ac:dyDescent="0.2">
      <c r="A30" s="467" t="s">
        <v>184</v>
      </c>
      <c r="B30" s="468"/>
      <c r="C30" s="468"/>
      <c r="D30" s="468"/>
      <c r="E30" s="468"/>
      <c r="F30" s="67">
        <v>11</v>
      </c>
      <c r="G30" s="5"/>
      <c r="H30" s="5"/>
      <c r="I30" s="67">
        <v>11</v>
      </c>
      <c r="J30" s="5"/>
      <c r="K30" s="5"/>
      <c r="L30" s="67">
        <v>5</v>
      </c>
      <c r="M30" s="5"/>
      <c r="N30" s="5"/>
      <c r="O30" s="5"/>
      <c r="P30" s="67">
        <v>3</v>
      </c>
      <c r="Q30" s="67"/>
      <c r="R30" s="5"/>
      <c r="S30" s="5"/>
      <c r="T30" s="67"/>
      <c r="U30" s="197">
        <v>30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</row>
    <row r="31" spans="1:781" s="3" customFormat="1" ht="40.5" customHeight="1" x14ac:dyDescent="0.2">
      <c r="A31" s="264"/>
      <c r="B31" s="265"/>
      <c r="C31" s="89"/>
      <c r="D31" s="265"/>
      <c r="E31" s="265"/>
      <c r="F31" s="411" t="s">
        <v>145</v>
      </c>
      <c r="G31" s="412"/>
      <c r="H31" s="412"/>
      <c r="I31" s="412"/>
      <c r="J31" s="412"/>
      <c r="K31" s="412"/>
      <c r="L31" s="413"/>
      <c r="M31" s="411" t="s">
        <v>146</v>
      </c>
      <c r="N31" s="414"/>
      <c r="O31" s="414"/>
      <c r="P31" s="414"/>
      <c r="Q31" s="414"/>
      <c r="R31" s="415"/>
      <c r="S31" s="233"/>
      <c r="T31" s="97"/>
      <c r="U31" s="97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</row>
    <row r="32" spans="1:781" s="3" customFormat="1" ht="40.5" customHeight="1" x14ac:dyDescent="0.2">
      <c r="A32" s="160" t="s">
        <v>57</v>
      </c>
      <c r="B32" s="62" t="s">
        <v>121</v>
      </c>
      <c r="C32" s="11"/>
      <c r="D32" s="259" t="s">
        <v>16</v>
      </c>
      <c r="E32" s="259" t="s">
        <v>45</v>
      </c>
      <c r="F32" s="350" t="s">
        <v>168</v>
      </c>
      <c r="G32" s="350"/>
      <c r="H32" s="350"/>
      <c r="I32" s="350"/>
      <c r="J32" s="350"/>
      <c r="K32" s="350"/>
      <c r="L32" s="350"/>
      <c r="M32" s="401" t="s">
        <v>169</v>
      </c>
      <c r="N32" s="401"/>
      <c r="O32" s="401"/>
      <c r="P32" s="401"/>
      <c r="Q32" s="401"/>
      <c r="R32" s="402"/>
      <c r="S32" s="199">
        <v>30</v>
      </c>
      <c r="T32" s="199">
        <v>45</v>
      </c>
      <c r="U32" s="98">
        <v>3</v>
      </c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</row>
    <row r="33" spans="1:781" s="3" customFormat="1" ht="40.5" customHeight="1" x14ac:dyDescent="0.2">
      <c r="A33" s="160" t="s">
        <v>46</v>
      </c>
      <c r="B33" s="62" t="s">
        <v>121</v>
      </c>
      <c r="C33" s="11"/>
      <c r="D33" s="259" t="s">
        <v>16</v>
      </c>
      <c r="E33" s="259" t="s">
        <v>45</v>
      </c>
      <c r="F33" s="398"/>
      <c r="G33" s="399"/>
      <c r="H33" s="399"/>
      <c r="I33" s="399"/>
      <c r="J33" s="399"/>
      <c r="K33" s="399"/>
      <c r="L33" s="400"/>
      <c r="M33" s="401" t="s">
        <v>168</v>
      </c>
      <c r="N33" s="401"/>
      <c r="O33" s="401"/>
      <c r="P33" s="401"/>
      <c r="Q33" s="401"/>
      <c r="R33" s="402"/>
      <c r="S33" s="199">
        <v>30</v>
      </c>
      <c r="T33" s="199">
        <v>70</v>
      </c>
      <c r="U33" s="98">
        <v>4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</row>
    <row r="34" spans="1:781" s="3" customFormat="1" ht="40.5" customHeight="1" x14ac:dyDescent="0.2">
      <c r="A34" s="160" t="s">
        <v>150</v>
      </c>
      <c r="B34" s="62" t="s">
        <v>121</v>
      </c>
      <c r="C34" s="11"/>
      <c r="D34" s="259" t="s">
        <v>122</v>
      </c>
      <c r="E34" s="259" t="s">
        <v>45</v>
      </c>
      <c r="F34" s="350" t="s">
        <v>168</v>
      </c>
      <c r="G34" s="350"/>
      <c r="H34" s="350"/>
      <c r="I34" s="350"/>
      <c r="J34" s="350"/>
      <c r="K34" s="350"/>
      <c r="L34" s="350"/>
      <c r="M34" s="425"/>
      <c r="N34" s="425"/>
      <c r="O34" s="425"/>
      <c r="P34" s="425"/>
      <c r="Q34" s="425"/>
      <c r="R34" s="426"/>
      <c r="S34" s="199">
        <v>15</v>
      </c>
      <c r="T34" s="199">
        <v>35</v>
      </c>
      <c r="U34" s="98">
        <v>2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</row>
    <row r="35" spans="1:781" s="3" customFormat="1" ht="40.5" customHeight="1" x14ac:dyDescent="0.2">
      <c r="A35" s="160" t="s">
        <v>151</v>
      </c>
      <c r="B35" s="62" t="s">
        <v>121</v>
      </c>
      <c r="C35" s="11"/>
      <c r="D35" s="259" t="s">
        <v>122</v>
      </c>
      <c r="E35" s="259" t="s">
        <v>47</v>
      </c>
      <c r="F35" s="398"/>
      <c r="G35" s="399"/>
      <c r="H35" s="399"/>
      <c r="I35" s="399"/>
      <c r="J35" s="399"/>
      <c r="K35" s="399"/>
      <c r="L35" s="400"/>
      <c r="M35" s="401" t="s">
        <v>168</v>
      </c>
      <c r="N35" s="401"/>
      <c r="O35" s="401"/>
      <c r="P35" s="401"/>
      <c r="Q35" s="401"/>
      <c r="R35" s="402"/>
      <c r="S35" s="199">
        <v>15</v>
      </c>
      <c r="T35" s="199">
        <v>35</v>
      </c>
      <c r="U35" s="98">
        <v>2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</row>
    <row r="36" spans="1:781" s="3" customFormat="1" ht="40.5" customHeight="1" x14ac:dyDescent="0.2">
      <c r="A36" s="160" t="s">
        <v>223</v>
      </c>
      <c r="B36" s="62" t="s">
        <v>12</v>
      </c>
      <c r="C36" s="11"/>
      <c r="D36" s="260" t="s">
        <v>120</v>
      </c>
      <c r="E36" s="259" t="s">
        <v>45</v>
      </c>
      <c r="F36" s="422"/>
      <c r="G36" s="423"/>
      <c r="H36" s="423"/>
      <c r="I36" s="423"/>
      <c r="J36" s="423"/>
      <c r="K36" s="423"/>
      <c r="L36" s="424"/>
      <c r="M36" s="401" t="s">
        <v>168</v>
      </c>
      <c r="N36" s="401"/>
      <c r="O36" s="401"/>
      <c r="P36" s="401"/>
      <c r="Q36" s="401"/>
      <c r="R36" s="402"/>
      <c r="S36" s="199">
        <v>20</v>
      </c>
      <c r="T36" s="199">
        <v>30</v>
      </c>
      <c r="U36" s="98">
        <v>2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</row>
    <row r="37" spans="1:781" s="3" customFormat="1" ht="40.5" customHeight="1" x14ac:dyDescent="0.2">
      <c r="A37" s="160" t="s">
        <v>58</v>
      </c>
      <c r="B37" s="11" t="s">
        <v>12</v>
      </c>
      <c r="C37" s="11"/>
      <c r="D37" s="259" t="s">
        <v>49</v>
      </c>
      <c r="E37" s="260" t="s">
        <v>45</v>
      </c>
      <c r="F37" s="328" t="s">
        <v>168</v>
      </c>
      <c r="G37" s="328"/>
      <c r="H37" s="328"/>
      <c r="I37" s="328"/>
      <c r="J37" s="328"/>
      <c r="K37" s="328"/>
      <c r="L37" s="328"/>
      <c r="M37" s="425"/>
      <c r="N37" s="425"/>
      <c r="O37" s="425"/>
      <c r="P37" s="425"/>
      <c r="Q37" s="425"/>
      <c r="R37" s="426"/>
      <c r="S37" s="199">
        <v>15</v>
      </c>
      <c r="T37" s="199">
        <v>35</v>
      </c>
      <c r="U37" s="98">
        <v>2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</row>
    <row r="38" spans="1:781" s="3" customFormat="1" ht="40.5" customHeight="1" x14ac:dyDescent="0.2">
      <c r="A38" s="160" t="s">
        <v>152</v>
      </c>
      <c r="B38" s="62" t="s">
        <v>12</v>
      </c>
      <c r="C38" s="11"/>
      <c r="D38" s="259" t="s">
        <v>49</v>
      </c>
      <c r="E38" s="259" t="s">
        <v>58</v>
      </c>
      <c r="F38" s="369"/>
      <c r="G38" s="370"/>
      <c r="H38" s="370"/>
      <c r="I38" s="370"/>
      <c r="J38" s="370"/>
      <c r="K38" s="370"/>
      <c r="L38" s="371"/>
      <c r="M38" s="366" t="s">
        <v>168</v>
      </c>
      <c r="N38" s="366"/>
      <c r="O38" s="366"/>
      <c r="P38" s="366"/>
      <c r="Q38" s="366"/>
      <c r="R38" s="367"/>
      <c r="S38" s="199">
        <v>15</v>
      </c>
      <c r="T38" s="199">
        <v>60</v>
      </c>
      <c r="U38" s="98">
        <v>3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</row>
    <row r="39" spans="1:781" s="3" customFormat="1" ht="40.5" customHeight="1" x14ac:dyDescent="0.2">
      <c r="A39" s="193" t="s">
        <v>206</v>
      </c>
      <c r="B39" s="11" t="s">
        <v>12</v>
      </c>
      <c r="C39" s="11"/>
      <c r="D39" s="260" t="s">
        <v>120</v>
      </c>
      <c r="E39" s="259" t="s">
        <v>45</v>
      </c>
      <c r="F39" s="328" t="s">
        <v>168</v>
      </c>
      <c r="G39" s="328"/>
      <c r="H39" s="328"/>
      <c r="I39" s="328"/>
      <c r="J39" s="328"/>
      <c r="K39" s="328"/>
      <c r="L39" s="328"/>
      <c r="M39" s="365"/>
      <c r="N39" s="366"/>
      <c r="O39" s="366"/>
      <c r="P39" s="366"/>
      <c r="Q39" s="366"/>
      <c r="R39" s="367"/>
      <c r="S39" s="199">
        <v>15</v>
      </c>
      <c r="T39" s="199">
        <v>35</v>
      </c>
      <c r="U39" s="98">
        <v>2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</row>
    <row r="40" spans="1:781" s="3" customFormat="1" ht="40.5" customHeight="1" x14ac:dyDescent="0.2">
      <c r="A40" s="193" t="s">
        <v>207</v>
      </c>
      <c r="B40" s="62" t="s">
        <v>12</v>
      </c>
      <c r="C40" s="11"/>
      <c r="D40" s="260" t="s">
        <v>120</v>
      </c>
      <c r="E40" s="231" t="s">
        <v>206</v>
      </c>
      <c r="F40" s="280"/>
      <c r="G40" s="281"/>
      <c r="H40" s="281"/>
      <c r="I40" s="281"/>
      <c r="J40" s="281"/>
      <c r="K40" s="281"/>
      <c r="L40" s="282"/>
      <c r="M40" s="365" t="s">
        <v>168</v>
      </c>
      <c r="N40" s="366"/>
      <c r="O40" s="366"/>
      <c r="P40" s="366"/>
      <c r="Q40" s="366"/>
      <c r="R40" s="367"/>
      <c r="S40" s="258">
        <v>15</v>
      </c>
      <c r="T40" s="258">
        <v>35</v>
      </c>
      <c r="U40" s="98">
        <v>2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</row>
    <row r="41" spans="1:781" s="3" customFormat="1" ht="40.5" customHeight="1" x14ac:dyDescent="0.2">
      <c r="A41" s="161" t="s">
        <v>123</v>
      </c>
      <c r="B41" s="62" t="s">
        <v>12</v>
      </c>
      <c r="C41" s="11"/>
      <c r="D41" s="260" t="s">
        <v>55</v>
      </c>
      <c r="E41" s="259" t="s">
        <v>45</v>
      </c>
      <c r="F41" s="398"/>
      <c r="G41" s="399"/>
      <c r="H41" s="399"/>
      <c r="I41" s="399"/>
      <c r="J41" s="399"/>
      <c r="K41" s="399"/>
      <c r="L41" s="400"/>
      <c r="M41" s="366" t="s">
        <v>168</v>
      </c>
      <c r="N41" s="366"/>
      <c r="O41" s="366"/>
      <c r="P41" s="366"/>
      <c r="Q41" s="366"/>
      <c r="R41" s="367"/>
      <c r="S41" s="199">
        <v>15</v>
      </c>
      <c r="T41" s="199">
        <v>35</v>
      </c>
      <c r="U41" s="98">
        <v>2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</row>
    <row r="42" spans="1:781" s="3" customFormat="1" ht="40.5" customHeight="1" x14ac:dyDescent="0.2">
      <c r="A42" s="160" t="s">
        <v>153</v>
      </c>
      <c r="B42" s="11" t="s">
        <v>121</v>
      </c>
      <c r="C42" s="11"/>
      <c r="D42" s="259" t="s">
        <v>118</v>
      </c>
      <c r="E42" s="259" t="s">
        <v>45</v>
      </c>
      <c r="F42" s="328" t="s">
        <v>168</v>
      </c>
      <c r="G42" s="328"/>
      <c r="H42" s="328"/>
      <c r="I42" s="328"/>
      <c r="J42" s="328"/>
      <c r="K42" s="328"/>
      <c r="L42" s="328"/>
      <c r="M42" s="427"/>
      <c r="N42" s="427"/>
      <c r="O42" s="427"/>
      <c r="P42" s="427"/>
      <c r="Q42" s="427"/>
      <c r="R42" s="428"/>
      <c r="S42" s="200">
        <v>30</v>
      </c>
      <c r="T42" s="199">
        <v>60</v>
      </c>
      <c r="U42" s="98">
        <v>6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</row>
    <row r="43" spans="1:781" s="3" customFormat="1" ht="40.5" customHeight="1" x14ac:dyDescent="0.2">
      <c r="A43" s="162" t="s">
        <v>174</v>
      </c>
      <c r="B43" s="258" t="s">
        <v>121</v>
      </c>
      <c r="C43" s="11"/>
      <c r="D43" s="259" t="s">
        <v>175</v>
      </c>
      <c r="E43" s="259" t="s">
        <v>45</v>
      </c>
      <c r="F43" s="328" t="s">
        <v>168</v>
      </c>
      <c r="G43" s="328"/>
      <c r="H43" s="328"/>
      <c r="I43" s="328"/>
      <c r="J43" s="328"/>
      <c r="K43" s="328"/>
      <c r="L43" s="328"/>
      <c r="M43" s="427"/>
      <c r="N43" s="427"/>
      <c r="O43" s="427"/>
      <c r="P43" s="427"/>
      <c r="Q43" s="427"/>
      <c r="R43" s="428"/>
      <c r="S43" s="199">
        <v>30</v>
      </c>
      <c r="T43" s="199">
        <v>45</v>
      </c>
      <c r="U43" s="98">
        <v>3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</row>
    <row r="44" spans="1:781" s="3" customFormat="1" ht="40.5" customHeight="1" x14ac:dyDescent="0.2">
      <c r="A44" s="162" t="s">
        <v>176</v>
      </c>
      <c r="B44" s="258" t="s">
        <v>121</v>
      </c>
      <c r="C44" s="11"/>
      <c r="D44" s="259" t="s">
        <v>175</v>
      </c>
      <c r="E44" s="259" t="s">
        <v>45</v>
      </c>
      <c r="F44" s="435"/>
      <c r="G44" s="436"/>
      <c r="H44" s="436"/>
      <c r="I44" s="436"/>
      <c r="J44" s="436"/>
      <c r="K44" s="436"/>
      <c r="L44" s="437"/>
      <c r="M44" s="366" t="s">
        <v>168</v>
      </c>
      <c r="N44" s="366"/>
      <c r="O44" s="366"/>
      <c r="P44" s="366"/>
      <c r="Q44" s="366"/>
      <c r="R44" s="367"/>
      <c r="S44" s="199">
        <v>30</v>
      </c>
      <c r="T44" s="199">
        <v>45</v>
      </c>
      <c r="U44" s="98">
        <v>3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</row>
    <row r="45" spans="1:781" s="3" customFormat="1" ht="40.5" customHeight="1" x14ac:dyDescent="0.2">
      <c r="A45" s="106" t="s">
        <v>172</v>
      </c>
      <c r="B45" s="62" t="s">
        <v>121</v>
      </c>
      <c r="C45" s="11"/>
      <c r="D45" s="259" t="s">
        <v>200</v>
      </c>
      <c r="E45" s="259" t="s">
        <v>45</v>
      </c>
      <c r="F45" s="328" t="s">
        <v>168</v>
      </c>
      <c r="G45" s="328"/>
      <c r="H45" s="328"/>
      <c r="I45" s="328"/>
      <c r="J45" s="328"/>
      <c r="K45" s="328"/>
      <c r="L45" s="328"/>
      <c r="M45" s="365"/>
      <c r="N45" s="366"/>
      <c r="O45" s="366"/>
      <c r="P45" s="366"/>
      <c r="Q45" s="366"/>
      <c r="R45" s="367"/>
      <c r="S45" s="199">
        <v>35</v>
      </c>
      <c r="T45" s="199">
        <v>15</v>
      </c>
      <c r="U45" s="143">
        <v>2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</row>
    <row r="46" spans="1:781" s="3" customFormat="1" ht="40.5" customHeight="1" x14ac:dyDescent="0.2">
      <c r="A46" s="106" t="s">
        <v>172</v>
      </c>
      <c r="B46" s="62" t="s">
        <v>121</v>
      </c>
      <c r="C46" s="11"/>
      <c r="D46" s="259" t="s">
        <v>200</v>
      </c>
      <c r="E46" s="259" t="s">
        <v>45</v>
      </c>
      <c r="F46" s="298"/>
      <c r="G46" s="296"/>
      <c r="H46" s="296"/>
      <c r="I46" s="296"/>
      <c r="J46" s="296"/>
      <c r="K46" s="296"/>
      <c r="L46" s="297"/>
      <c r="M46" s="365" t="s">
        <v>168</v>
      </c>
      <c r="N46" s="366"/>
      <c r="O46" s="366"/>
      <c r="P46" s="366"/>
      <c r="Q46" s="366"/>
      <c r="R46" s="367"/>
      <c r="S46" s="258">
        <v>35</v>
      </c>
      <c r="T46" s="258">
        <v>15</v>
      </c>
      <c r="U46" s="143">
        <v>2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</row>
    <row r="47" spans="1:781" s="3" customFormat="1" ht="41.45" customHeight="1" x14ac:dyDescent="0.2">
      <c r="A47" s="160" t="s">
        <v>48</v>
      </c>
      <c r="B47" s="62" t="s">
        <v>12</v>
      </c>
      <c r="C47" s="11"/>
      <c r="D47" s="260" t="s">
        <v>55</v>
      </c>
      <c r="E47" s="259" t="s">
        <v>117</v>
      </c>
      <c r="F47" s="435"/>
      <c r="G47" s="436"/>
      <c r="H47" s="436"/>
      <c r="I47" s="436"/>
      <c r="J47" s="436"/>
      <c r="K47" s="436"/>
      <c r="L47" s="437"/>
      <c r="M47" s="365" t="s">
        <v>202</v>
      </c>
      <c r="N47" s="366"/>
      <c r="O47" s="366"/>
      <c r="P47" s="366"/>
      <c r="Q47" s="366"/>
      <c r="R47" s="367"/>
      <c r="S47" s="199">
        <v>15</v>
      </c>
      <c r="T47" s="199">
        <v>60</v>
      </c>
      <c r="U47" s="143">
        <v>3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</row>
    <row r="48" spans="1:781" s="3" customFormat="1" ht="40.5" customHeight="1" x14ac:dyDescent="0.2">
      <c r="A48" s="160" t="s">
        <v>154</v>
      </c>
      <c r="B48" s="62" t="s">
        <v>121</v>
      </c>
      <c r="C48" s="11"/>
      <c r="D48" s="259" t="s">
        <v>119</v>
      </c>
      <c r="E48" s="259" t="s">
        <v>45</v>
      </c>
      <c r="F48" s="435" t="s">
        <v>202</v>
      </c>
      <c r="G48" s="436"/>
      <c r="H48" s="436"/>
      <c r="I48" s="436"/>
      <c r="J48" s="436"/>
      <c r="K48" s="436"/>
      <c r="L48" s="437"/>
      <c r="M48" s="329"/>
      <c r="N48" s="329"/>
      <c r="O48" s="329"/>
      <c r="P48" s="329"/>
      <c r="Q48" s="329"/>
      <c r="R48" s="329"/>
      <c r="S48" s="199">
        <v>30</v>
      </c>
      <c r="T48" s="199">
        <v>35</v>
      </c>
      <c r="U48" s="143">
        <v>2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</row>
    <row r="49" spans="1:781" s="3" customFormat="1" ht="40.5" customHeight="1" x14ac:dyDescent="0.2">
      <c r="A49" s="163" t="s">
        <v>173</v>
      </c>
      <c r="B49" s="62" t="s">
        <v>121</v>
      </c>
      <c r="C49" s="11"/>
      <c r="D49" s="259" t="s">
        <v>14</v>
      </c>
      <c r="E49" s="259" t="s">
        <v>45</v>
      </c>
      <c r="F49" s="435" t="s">
        <v>202</v>
      </c>
      <c r="G49" s="436"/>
      <c r="H49" s="436"/>
      <c r="I49" s="436"/>
      <c r="J49" s="436"/>
      <c r="K49" s="436"/>
      <c r="L49" s="437"/>
      <c r="M49" s="329"/>
      <c r="N49" s="329"/>
      <c r="O49" s="329"/>
      <c r="P49" s="329"/>
      <c r="Q49" s="329"/>
      <c r="R49" s="329"/>
      <c r="S49" s="199">
        <v>15</v>
      </c>
      <c r="T49" s="199">
        <v>35</v>
      </c>
      <c r="U49" s="143">
        <v>2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</row>
    <row r="50" spans="1:781" s="3" customFormat="1" ht="40.5" customHeight="1" x14ac:dyDescent="0.2">
      <c r="A50" s="96" t="s">
        <v>229</v>
      </c>
      <c r="B50" s="69" t="s">
        <v>121</v>
      </c>
      <c r="C50" s="11"/>
      <c r="D50" s="276" t="s">
        <v>201</v>
      </c>
      <c r="E50" s="259" t="s">
        <v>45</v>
      </c>
      <c r="F50" s="435"/>
      <c r="G50" s="436"/>
      <c r="H50" s="436"/>
      <c r="I50" s="436"/>
      <c r="J50" s="436"/>
      <c r="K50" s="436"/>
      <c r="L50" s="437"/>
      <c r="M50" s="329" t="s">
        <v>202</v>
      </c>
      <c r="N50" s="329"/>
      <c r="O50" s="329"/>
      <c r="P50" s="329"/>
      <c r="Q50" s="329"/>
      <c r="R50" s="329"/>
      <c r="S50" s="199">
        <v>15</v>
      </c>
      <c r="T50" s="199">
        <v>35</v>
      </c>
      <c r="U50" s="143">
        <v>2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</row>
    <row r="51" spans="1:781" s="3" customFormat="1" ht="40.5" customHeight="1" x14ac:dyDescent="0.2">
      <c r="A51" s="96" t="s">
        <v>228</v>
      </c>
      <c r="B51" s="69" t="s">
        <v>121</v>
      </c>
      <c r="C51" s="11"/>
      <c r="D51" s="276" t="s">
        <v>171</v>
      </c>
      <c r="E51" s="259" t="s">
        <v>45</v>
      </c>
      <c r="F51" s="435" t="s">
        <v>202</v>
      </c>
      <c r="G51" s="436"/>
      <c r="H51" s="436"/>
      <c r="I51" s="436"/>
      <c r="J51" s="436"/>
      <c r="K51" s="436"/>
      <c r="L51" s="437"/>
      <c r="M51" s="329"/>
      <c r="N51" s="329"/>
      <c r="O51" s="329"/>
      <c r="P51" s="329"/>
      <c r="Q51" s="329"/>
      <c r="R51" s="329"/>
      <c r="S51" s="199">
        <v>15</v>
      </c>
      <c r="T51" s="199">
        <v>35</v>
      </c>
      <c r="U51" s="143">
        <v>2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  <c r="QP51" s="6"/>
      <c r="QQ51" s="6"/>
      <c r="QR51" s="6"/>
      <c r="QS51" s="6"/>
      <c r="QT51" s="6"/>
      <c r="QU51" s="6"/>
      <c r="QV51" s="6"/>
      <c r="QW51" s="6"/>
      <c r="QX51" s="6"/>
      <c r="QY51" s="6"/>
      <c r="QZ51" s="6"/>
      <c r="RA51" s="6"/>
      <c r="RB51" s="6"/>
      <c r="RC51" s="6"/>
      <c r="RD51" s="6"/>
      <c r="RE51" s="6"/>
      <c r="RF51" s="6"/>
      <c r="RG51" s="6"/>
      <c r="RH51" s="6"/>
      <c r="RI51" s="6"/>
      <c r="RJ51" s="6"/>
      <c r="RK51" s="6"/>
      <c r="RL51" s="6"/>
      <c r="RM51" s="6"/>
      <c r="RN51" s="6"/>
      <c r="RO51" s="6"/>
      <c r="RP51" s="6"/>
      <c r="RQ51" s="6"/>
      <c r="RR51" s="6"/>
      <c r="RS51" s="6"/>
      <c r="RT51" s="6"/>
      <c r="RU51" s="6"/>
      <c r="RV51" s="6"/>
      <c r="RW51" s="6"/>
      <c r="RX51" s="6"/>
      <c r="RY51" s="6"/>
      <c r="RZ51" s="6"/>
      <c r="SA51" s="6"/>
      <c r="SB51" s="6"/>
      <c r="SC51" s="6"/>
      <c r="SD51" s="6"/>
      <c r="SE51" s="6"/>
      <c r="SF51" s="6"/>
      <c r="SG51" s="6"/>
      <c r="SH51" s="6"/>
      <c r="SI51" s="6"/>
      <c r="SJ51" s="6"/>
      <c r="SK51" s="6"/>
      <c r="SL51" s="6"/>
      <c r="SM51" s="6"/>
      <c r="SN51" s="6"/>
      <c r="SO51" s="6"/>
      <c r="SP51" s="6"/>
      <c r="SQ51" s="6"/>
      <c r="SR51" s="6"/>
      <c r="SS51" s="6"/>
      <c r="ST51" s="6"/>
      <c r="SU51" s="6"/>
      <c r="SV51" s="6"/>
      <c r="SW51" s="6"/>
      <c r="SX51" s="6"/>
      <c r="SY51" s="6"/>
      <c r="SZ51" s="6"/>
      <c r="TA51" s="6"/>
      <c r="TB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TY51" s="6"/>
      <c r="TZ51" s="6"/>
      <c r="UA51" s="6"/>
      <c r="UB51" s="6"/>
      <c r="UC51" s="6"/>
      <c r="UD51" s="6"/>
      <c r="UE51" s="6"/>
      <c r="UF51" s="6"/>
      <c r="UG51" s="6"/>
      <c r="UH51" s="6"/>
      <c r="UI51" s="6"/>
      <c r="UJ51" s="6"/>
      <c r="UK51" s="6"/>
      <c r="UL51" s="6"/>
      <c r="UM51" s="6"/>
      <c r="UN51" s="6"/>
      <c r="UO51" s="6"/>
      <c r="UP51" s="6"/>
      <c r="UQ51" s="6"/>
      <c r="UR51" s="6"/>
      <c r="US51" s="6"/>
      <c r="UT51" s="6"/>
      <c r="UU51" s="6"/>
      <c r="UV51" s="6"/>
      <c r="UW51" s="6"/>
      <c r="UX51" s="6"/>
      <c r="UY51" s="6"/>
      <c r="UZ51" s="6"/>
      <c r="VA51" s="6"/>
      <c r="VB51" s="6"/>
      <c r="VC51" s="6"/>
      <c r="VD51" s="6"/>
      <c r="VE51" s="6"/>
      <c r="VF51" s="6"/>
      <c r="VG51" s="6"/>
      <c r="VH51" s="6"/>
      <c r="VI51" s="6"/>
      <c r="VJ51" s="6"/>
      <c r="VK51" s="6"/>
      <c r="VL51" s="6"/>
      <c r="VM51" s="6"/>
      <c r="VN51" s="6"/>
      <c r="VO51" s="6"/>
      <c r="VP51" s="6"/>
      <c r="VQ51" s="6"/>
      <c r="VR51" s="6"/>
      <c r="VS51" s="6"/>
      <c r="VT51" s="6"/>
      <c r="VU51" s="6"/>
      <c r="VV51" s="6"/>
      <c r="VW51" s="6"/>
      <c r="VX51" s="6"/>
      <c r="VY51" s="6"/>
      <c r="VZ51" s="6"/>
      <c r="WA51" s="6"/>
      <c r="WB51" s="6"/>
      <c r="WC51" s="6"/>
      <c r="WD51" s="6"/>
      <c r="WE51" s="6"/>
      <c r="WF51" s="6"/>
      <c r="WG51" s="6"/>
      <c r="WH51" s="6"/>
      <c r="WI51" s="6"/>
      <c r="WJ51" s="6"/>
      <c r="WK51" s="6"/>
      <c r="WL51" s="6"/>
      <c r="WM51" s="6"/>
      <c r="WN51" s="6"/>
      <c r="WO51" s="6"/>
      <c r="WP51" s="6"/>
      <c r="WQ51" s="6"/>
      <c r="WR51" s="6"/>
      <c r="WS51" s="6"/>
      <c r="WT51" s="6"/>
      <c r="WU51" s="6"/>
      <c r="WV51" s="6"/>
      <c r="WW51" s="6"/>
      <c r="WX51" s="6"/>
      <c r="WY51" s="6"/>
      <c r="WZ51" s="6"/>
      <c r="XA51" s="6"/>
      <c r="XB51" s="6"/>
      <c r="XC51" s="6"/>
      <c r="XD51" s="6"/>
      <c r="XE51" s="6"/>
      <c r="XF51" s="6"/>
      <c r="XG51" s="6"/>
      <c r="XH51" s="6"/>
      <c r="XI51" s="6"/>
      <c r="XJ51" s="6"/>
      <c r="XK51" s="6"/>
      <c r="XL51" s="6"/>
      <c r="XM51" s="6"/>
      <c r="XN51" s="6"/>
      <c r="XO51" s="6"/>
      <c r="XP51" s="6"/>
      <c r="XQ51" s="6"/>
      <c r="XR51" s="6"/>
      <c r="XS51" s="6"/>
      <c r="XT51" s="6"/>
      <c r="XU51" s="6"/>
      <c r="XV51" s="6"/>
      <c r="XW51" s="6"/>
      <c r="XX51" s="6"/>
      <c r="XY51" s="6"/>
      <c r="XZ51" s="6"/>
      <c r="YA51" s="6"/>
      <c r="YB51" s="6"/>
      <c r="YC51" s="6"/>
      <c r="YD51" s="6"/>
      <c r="YE51" s="6"/>
      <c r="YF51" s="6"/>
      <c r="YG51" s="6"/>
      <c r="YH51" s="6"/>
      <c r="YI51" s="6"/>
      <c r="YJ51" s="6"/>
      <c r="YK51" s="6"/>
      <c r="YL51" s="6"/>
      <c r="YM51" s="6"/>
      <c r="YN51" s="6"/>
      <c r="YO51" s="6"/>
      <c r="YP51" s="6"/>
      <c r="YQ51" s="6"/>
      <c r="YR51" s="6"/>
      <c r="YS51" s="6"/>
      <c r="YT51" s="6"/>
      <c r="YU51" s="6"/>
      <c r="YV51" s="6"/>
      <c r="YW51" s="6"/>
      <c r="YX51" s="6"/>
      <c r="YY51" s="6"/>
      <c r="YZ51" s="6"/>
      <c r="ZA51" s="6"/>
      <c r="ZB51" s="6"/>
      <c r="ZC51" s="6"/>
      <c r="ZD51" s="6"/>
      <c r="ZE51" s="6"/>
      <c r="ZF51" s="6"/>
      <c r="ZG51" s="6"/>
      <c r="ZH51" s="6"/>
      <c r="ZI51" s="6"/>
      <c r="ZJ51" s="6"/>
      <c r="ZK51" s="6"/>
      <c r="ZL51" s="6"/>
      <c r="ZM51" s="6"/>
      <c r="ZN51" s="6"/>
      <c r="ZO51" s="6"/>
      <c r="ZP51" s="6"/>
      <c r="ZQ51" s="6"/>
      <c r="ZR51" s="6"/>
      <c r="ZS51" s="6"/>
      <c r="ZT51" s="6"/>
      <c r="ZU51" s="6"/>
      <c r="ZV51" s="6"/>
      <c r="ZW51" s="6"/>
      <c r="ZX51" s="6"/>
      <c r="ZY51" s="6"/>
      <c r="ZZ51" s="6"/>
      <c r="AAA51" s="6"/>
      <c r="AAB51" s="6"/>
      <c r="AAC51" s="6"/>
      <c r="AAD51" s="6"/>
      <c r="AAE51" s="6"/>
      <c r="AAF51" s="6"/>
      <c r="AAG51" s="6"/>
      <c r="AAH51" s="6"/>
      <c r="AAI51" s="6"/>
      <c r="AAJ51" s="6"/>
      <c r="AAK51" s="6"/>
      <c r="AAL51" s="6"/>
      <c r="AAM51" s="6"/>
      <c r="AAN51" s="6"/>
      <c r="AAO51" s="6"/>
      <c r="AAP51" s="6"/>
      <c r="AAQ51" s="6"/>
      <c r="AAR51" s="6"/>
      <c r="AAS51" s="6"/>
      <c r="AAT51" s="6"/>
      <c r="AAU51" s="6"/>
      <c r="AAV51" s="6"/>
      <c r="AAW51" s="6"/>
      <c r="AAX51" s="6"/>
      <c r="AAY51" s="6"/>
      <c r="AAZ51" s="6"/>
      <c r="ABA51" s="6"/>
      <c r="ABB51" s="6"/>
      <c r="ABC51" s="6"/>
      <c r="ABD51" s="6"/>
      <c r="ABE51" s="6"/>
      <c r="ABF51" s="6"/>
      <c r="ABG51" s="6"/>
      <c r="ABH51" s="6"/>
      <c r="ABI51" s="6"/>
      <c r="ABJ51" s="6"/>
      <c r="ABK51" s="6"/>
      <c r="ABL51" s="6"/>
      <c r="ABM51" s="6"/>
      <c r="ABN51" s="6"/>
      <c r="ABO51" s="6"/>
      <c r="ABP51" s="6"/>
      <c r="ABQ51" s="6"/>
      <c r="ABR51" s="6"/>
      <c r="ABS51" s="6"/>
      <c r="ABT51" s="6"/>
      <c r="ABU51" s="6"/>
      <c r="ABV51" s="6"/>
      <c r="ABW51" s="6"/>
      <c r="ABX51" s="6"/>
      <c r="ABY51" s="6"/>
      <c r="ABZ51" s="6"/>
      <c r="ACA51" s="6"/>
      <c r="ACB51" s="6"/>
      <c r="ACC51" s="6"/>
      <c r="ACD51" s="6"/>
      <c r="ACE51" s="6"/>
      <c r="ACF51" s="6"/>
      <c r="ACG51" s="6"/>
      <c r="ACH51" s="6"/>
      <c r="ACI51" s="6"/>
      <c r="ACJ51" s="6"/>
      <c r="ACK51" s="6"/>
      <c r="ACL51" s="6"/>
      <c r="ACM51" s="6"/>
      <c r="ACN51" s="6"/>
      <c r="ACO51" s="6"/>
      <c r="ACP51" s="6"/>
      <c r="ACQ51" s="6"/>
      <c r="ACR51" s="6"/>
      <c r="ACS51" s="6"/>
      <c r="ACT51" s="6"/>
      <c r="ACU51" s="6"/>
      <c r="ACV51" s="6"/>
      <c r="ACW51" s="6"/>
      <c r="ACX51" s="6"/>
      <c r="ACY51" s="6"/>
      <c r="ACZ51" s="6"/>
      <c r="ADA51" s="6"/>
    </row>
    <row r="52" spans="1:781" s="3" customFormat="1" ht="40.5" customHeight="1" x14ac:dyDescent="0.2">
      <c r="A52" s="161" t="s">
        <v>155</v>
      </c>
      <c r="B52" s="69" t="s">
        <v>121</v>
      </c>
      <c r="C52" s="11"/>
      <c r="D52" s="276" t="s">
        <v>141</v>
      </c>
      <c r="E52" s="259" t="s">
        <v>45</v>
      </c>
      <c r="F52" s="435" t="s">
        <v>202</v>
      </c>
      <c r="G52" s="436"/>
      <c r="H52" s="436"/>
      <c r="I52" s="436"/>
      <c r="J52" s="436"/>
      <c r="K52" s="436"/>
      <c r="L52" s="437"/>
      <c r="M52" s="329"/>
      <c r="N52" s="329"/>
      <c r="O52" s="329"/>
      <c r="P52" s="329"/>
      <c r="Q52" s="329"/>
      <c r="R52" s="329"/>
      <c r="S52" s="199">
        <v>15</v>
      </c>
      <c r="T52" s="199">
        <v>35</v>
      </c>
      <c r="U52" s="143">
        <v>2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</row>
    <row r="53" spans="1:781" s="3" customFormat="1" ht="40.5" customHeight="1" x14ac:dyDescent="0.2">
      <c r="A53" s="161" t="s">
        <v>156</v>
      </c>
      <c r="B53" s="69" t="s">
        <v>121</v>
      </c>
      <c r="C53" s="11"/>
      <c r="D53" s="276" t="s">
        <v>141</v>
      </c>
      <c r="E53" s="259" t="s">
        <v>143</v>
      </c>
      <c r="F53" s="435"/>
      <c r="G53" s="436"/>
      <c r="H53" s="436"/>
      <c r="I53" s="436"/>
      <c r="J53" s="436"/>
      <c r="K53" s="436"/>
      <c r="L53" s="437"/>
      <c r="M53" s="365" t="s">
        <v>202</v>
      </c>
      <c r="N53" s="366"/>
      <c r="O53" s="366"/>
      <c r="P53" s="366"/>
      <c r="Q53" s="366"/>
      <c r="R53" s="367"/>
      <c r="S53" s="258">
        <v>15</v>
      </c>
      <c r="T53" s="258">
        <v>35</v>
      </c>
      <c r="U53" s="143">
        <v>2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</row>
    <row r="54" spans="1:781" s="3" customFormat="1" ht="40.5" customHeight="1" x14ac:dyDescent="0.2">
      <c r="A54" s="161" t="s">
        <v>159</v>
      </c>
      <c r="B54" s="69" t="s">
        <v>121</v>
      </c>
      <c r="C54" s="11"/>
      <c r="D54" s="276" t="s">
        <v>142</v>
      </c>
      <c r="E54" s="259" t="s">
        <v>45</v>
      </c>
      <c r="F54" s="435" t="s">
        <v>202</v>
      </c>
      <c r="G54" s="436"/>
      <c r="H54" s="436"/>
      <c r="I54" s="436"/>
      <c r="J54" s="436"/>
      <c r="K54" s="436"/>
      <c r="L54" s="437"/>
      <c r="M54" s="365"/>
      <c r="N54" s="366"/>
      <c r="O54" s="366"/>
      <c r="P54" s="366"/>
      <c r="Q54" s="366"/>
      <c r="R54" s="367"/>
      <c r="S54" s="258">
        <v>15</v>
      </c>
      <c r="T54" s="258">
        <v>35</v>
      </c>
      <c r="U54" s="143">
        <v>2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</row>
    <row r="55" spans="1:781" s="3" customFormat="1" ht="40.5" customHeight="1" x14ac:dyDescent="0.2">
      <c r="A55" s="164" t="s">
        <v>157</v>
      </c>
      <c r="B55" s="69" t="s">
        <v>121</v>
      </c>
      <c r="C55" s="11"/>
      <c r="D55" s="276" t="s">
        <v>203</v>
      </c>
      <c r="E55" s="259" t="s">
        <v>144</v>
      </c>
      <c r="F55" s="435"/>
      <c r="G55" s="436"/>
      <c r="H55" s="436"/>
      <c r="I55" s="436"/>
      <c r="J55" s="436"/>
      <c r="K55" s="436"/>
      <c r="L55" s="437"/>
      <c r="M55" s="365" t="s">
        <v>202</v>
      </c>
      <c r="N55" s="366"/>
      <c r="O55" s="366"/>
      <c r="P55" s="366"/>
      <c r="Q55" s="366"/>
      <c r="R55" s="367"/>
      <c r="S55" s="258">
        <v>15</v>
      </c>
      <c r="T55" s="258">
        <v>35</v>
      </c>
      <c r="U55" s="143">
        <v>2</v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  <c r="XL55" s="6"/>
      <c r="XM55" s="6"/>
      <c r="XN55" s="6"/>
      <c r="XO55" s="6"/>
      <c r="XP55" s="6"/>
      <c r="XQ55" s="6"/>
      <c r="XR55" s="6"/>
      <c r="XS55" s="6"/>
      <c r="XT55" s="6"/>
      <c r="XU55" s="6"/>
      <c r="XV55" s="6"/>
      <c r="XW55" s="6"/>
      <c r="XX55" s="6"/>
      <c r="XY55" s="6"/>
      <c r="XZ55" s="6"/>
      <c r="YA55" s="6"/>
      <c r="YB55" s="6"/>
      <c r="YC55" s="6"/>
      <c r="YD55" s="6"/>
      <c r="YE55" s="6"/>
      <c r="YF55" s="6"/>
      <c r="YG55" s="6"/>
      <c r="YH55" s="6"/>
      <c r="YI55" s="6"/>
      <c r="YJ55" s="6"/>
      <c r="YK55" s="6"/>
      <c r="YL55" s="6"/>
      <c r="YM55" s="6"/>
      <c r="YN55" s="6"/>
      <c r="YO55" s="6"/>
      <c r="YP55" s="6"/>
      <c r="YQ55" s="6"/>
      <c r="YR55" s="6"/>
      <c r="YS55" s="6"/>
      <c r="YT55" s="6"/>
      <c r="YU55" s="6"/>
      <c r="YV55" s="6"/>
      <c r="YW55" s="6"/>
      <c r="YX55" s="6"/>
      <c r="YY55" s="6"/>
      <c r="YZ55" s="6"/>
      <c r="ZA55" s="6"/>
      <c r="ZB55" s="6"/>
      <c r="ZC55" s="6"/>
      <c r="ZD55" s="6"/>
      <c r="ZE55" s="6"/>
      <c r="ZF55" s="6"/>
      <c r="ZG55" s="6"/>
      <c r="ZH55" s="6"/>
      <c r="ZI55" s="6"/>
      <c r="ZJ55" s="6"/>
      <c r="ZK55" s="6"/>
      <c r="ZL55" s="6"/>
      <c r="ZM55" s="6"/>
      <c r="ZN55" s="6"/>
      <c r="ZO55" s="6"/>
      <c r="ZP55" s="6"/>
      <c r="ZQ55" s="6"/>
      <c r="ZR55" s="6"/>
      <c r="ZS55" s="6"/>
      <c r="ZT55" s="6"/>
      <c r="ZU55" s="6"/>
      <c r="ZV55" s="6"/>
      <c r="ZW55" s="6"/>
      <c r="ZX55" s="6"/>
      <c r="ZY55" s="6"/>
      <c r="ZZ55" s="6"/>
      <c r="AAA55" s="6"/>
      <c r="AAB55" s="6"/>
      <c r="AAC55" s="6"/>
      <c r="AAD55" s="6"/>
      <c r="AAE55" s="6"/>
      <c r="AAF55" s="6"/>
      <c r="AAG55" s="6"/>
      <c r="AAH55" s="6"/>
      <c r="AAI55" s="6"/>
      <c r="AAJ55" s="6"/>
      <c r="AAK55" s="6"/>
      <c r="AAL55" s="6"/>
      <c r="AAM55" s="6"/>
      <c r="AAN55" s="6"/>
      <c r="AAO55" s="6"/>
      <c r="AAP55" s="6"/>
      <c r="AAQ55" s="6"/>
      <c r="AAR55" s="6"/>
      <c r="AAS55" s="6"/>
      <c r="AAT55" s="6"/>
      <c r="AAU55" s="6"/>
      <c r="AAV55" s="6"/>
      <c r="AAW55" s="6"/>
      <c r="AAX55" s="6"/>
      <c r="AAY55" s="6"/>
      <c r="AAZ55" s="6"/>
      <c r="ABA55" s="6"/>
      <c r="ABB55" s="6"/>
      <c r="ABC55" s="6"/>
      <c r="ABD55" s="6"/>
      <c r="ABE55" s="6"/>
      <c r="ABF55" s="6"/>
      <c r="ABG55" s="6"/>
      <c r="ABH55" s="6"/>
      <c r="ABI55" s="6"/>
      <c r="ABJ55" s="6"/>
      <c r="ABK55" s="6"/>
      <c r="ABL55" s="6"/>
      <c r="ABM55" s="6"/>
      <c r="ABN55" s="6"/>
      <c r="ABO55" s="6"/>
      <c r="ABP55" s="6"/>
      <c r="ABQ55" s="6"/>
      <c r="ABR55" s="6"/>
      <c r="ABS55" s="6"/>
      <c r="ABT55" s="6"/>
      <c r="ABU55" s="6"/>
      <c r="ABV55" s="6"/>
      <c r="ABW55" s="6"/>
      <c r="ABX55" s="6"/>
      <c r="ABY55" s="6"/>
      <c r="ABZ55" s="6"/>
      <c r="ACA55" s="6"/>
      <c r="ACB55" s="6"/>
      <c r="ACC55" s="6"/>
      <c r="ACD55" s="6"/>
      <c r="ACE55" s="6"/>
      <c r="ACF55" s="6"/>
      <c r="ACG55" s="6"/>
      <c r="ACH55" s="6"/>
      <c r="ACI55" s="6"/>
      <c r="ACJ55" s="6"/>
      <c r="ACK55" s="6"/>
      <c r="ACL55" s="6"/>
      <c r="ACM55" s="6"/>
      <c r="ACN55" s="6"/>
      <c r="ACO55" s="6"/>
      <c r="ACP55" s="6"/>
      <c r="ACQ55" s="6"/>
      <c r="ACR55" s="6"/>
      <c r="ACS55" s="6"/>
      <c r="ACT55" s="6"/>
      <c r="ACU55" s="6"/>
      <c r="ACV55" s="6"/>
      <c r="ACW55" s="6"/>
      <c r="ACX55" s="6"/>
      <c r="ACY55" s="6"/>
      <c r="ACZ55" s="6"/>
      <c r="ADA55" s="6"/>
    </row>
    <row r="56" spans="1:781" s="27" customFormat="1" ht="40.5" customHeight="1" x14ac:dyDescent="0.2">
      <c r="A56" s="432"/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433"/>
      <c r="P56" s="433"/>
      <c r="Q56" s="433"/>
      <c r="R56" s="433"/>
      <c r="S56" s="433"/>
      <c r="T56" s="433"/>
      <c r="U56" s="434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  <c r="PS56" s="26"/>
      <c r="PT56" s="26"/>
      <c r="PU56" s="26"/>
      <c r="PV56" s="26"/>
      <c r="PW56" s="26"/>
      <c r="PX56" s="26"/>
      <c r="PY56" s="26"/>
      <c r="PZ56" s="26"/>
      <c r="QA56" s="26"/>
      <c r="QB56" s="26"/>
      <c r="QC56" s="26"/>
      <c r="QD56" s="26"/>
      <c r="QE56" s="26"/>
      <c r="QF56" s="26"/>
      <c r="QG56" s="26"/>
      <c r="QH56" s="26"/>
      <c r="QI56" s="26"/>
      <c r="QJ56" s="26"/>
      <c r="QK56" s="26"/>
      <c r="QL56" s="26"/>
      <c r="QM56" s="26"/>
      <c r="QN56" s="26"/>
      <c r="QO56" s="26"/>
      <c r="QP56" s="26"/>
      <c r="QQ56" s="26"/>
      <c r="QR56" s="26"/>
      <c r="QS56" s="26"/>
      <c r="QT56" s="26"/>
      <c r="QU56" s="26"/>
      <c r="QV56" s="26"/>
      <c r="QW56" s="26"/>
      <c r="QX56" s="26"/>
      <c r="QY56" s="26"/>
      <c r="QZ56" s="26"/>
      <c r="RA56" s="26"/>
      <c r="RB56" s="26"/>
      <c r="RC56" s="26"/>
      <c r="RD56" s="26"/>
      <c r="RE56" s="26"/>
      <c r="RF56" s="26"/>
      <c r="RG56" s="26"/>
      <c r="RH56" s="26"/>
      <c r="RI56" s="26"/>
      <c r="RJ56" s="26"/>
      <c r="RK56" s="26"/>
      <c r="RL56" s="26"/>
      <c r="RM56" s="26"/>
      <c r="RN56" s="26"/>
      <c r="RO56" s="26"/>
      <c r="RP56" s="26"/>
      <c r="RQ56" s="26"/>
      <c r="RR56" s="26"/>
      <c r="RS56" s="26"/>
      <c r="RT56" s="26"/>
      <c r="RU56" s="26"/>
      <c r="RV56" s="26"/>
      <c r="RW56" s="26"/>
      <c r="RX56" s="26"/>
      <c r="RY56" s="26"/>
      <c r="RZ56" s="26"/>
      <c r="SA56" s="26"/>
      <c r="SB56" s="26"/>
      <c r="SC56" s="26"/>
      <c r="SD56" s="26"/>
      <c r="SE56" s="26"/>
      <c r="SF56" s="26"/>
      <c r="SG56" s="26"/>
      <c r="SH56" s="26"/>
      <c r="SI56" s="26"/>
      <c r="SJ56" s="26"/>
      <c r="SK56" s="26"/>
      <c r="SL56" s="26"/>
      <c r="SM56" s="26"/>
      <c r="SN56" s="26"/>
      <c r="SO56" s="26"/>
      <c r="SP56" s="26"/>
      <c r="SQ56" s="26"/>
      <c r="SR56" s="26"/>
      <c r="SS56" s="26"/>
      <c r="ST56" s="26"/>
      <c r="SU56" s="26"/>
      <c r="SV56" s="26"/>
      <c r="SW56" s="26"/>
      <c r="SX56" s="26"/>
      <c r="SY56" s="26"/>
      <c r="SZ56" s="26"/>
      <c r="TA56" s="26"/>
      <c r="TB56" s="26"/>
      <c r="TC56" s="26"/>
      <c r="TD56" s="26"/>
      <c r="TE56" s="26"/>
      <c r="TF56" s="26"/>
      <c r="TG56" s="26"/>
      <c r="TH56" s="26"/>
      <c r="TI56" s="26"/>
      <c r="TJ56" s="26"/>
      <c r="TK56" s="26"/>
      <c r="TL56" s="26"/>
      <c r="TM56" s="26"/>
      <c r="TN56" s="26"/>
      <c r="TO56" s="26"/>
      <c r="TP56" s="26"/>
      <c r="TQ56" s="26"/>
      <c r="TR56" s="26"/>
      <c r="TS56" s="26"/>
      <c r="TT56" s="26"/>
      <c r="TU56" s="26"/>
      <c r="TV56" s="26"/>
      <c r="TW56" s="26"/>
      <c r="TX56" s="26"/>
      <c r="TY56" s="26"/>
      <c r="TZ56" s="26"/>
      <c r="UA56" s="26"/>
      <c r="UB56" s="26"/>
      <c r="UC56" s="26"/>
      <c r="UD56" s="26"/>
      <c r="UE56" s="26"/>
      <c r="UF56" s="26"/>
      <c r="UG56" s="26"/>
      <c r="UH56" s="26"/>
      <c r="UI56" s="26"/>
      <c r="UJ56" s="26"/>
      <c r="UK56" s="26"/>
      <c r="UL56" s="26"/>
      <c r="UM56" s="26"/>
      <c r="UN56" s="26"/>
      <c r="UO56" s="26"/>
      <c r="UP56" s="26"/>
      <c r="UQ56" s="26"/>
      <c r="UR56" s="26"/>
      <c r="US56" s="26"/>
      <c r="UT56" s="26"/>
      <c r="UU56" s="26"/>
      <c r="UV56" s="26"/>
      <c r="UW56" s="26"/>
      <c r="UX56" s="26"/>
      <c r="UY56" s="26"/>
      <c r="UZ56" s="26"/>
      <c r="VA56" s="26"/>
      <c r="VB56" s="26"/>
      <c r="VC56" s="26"/>
      <c r="VD56" s="26"/>
      <c r="VE56" s="26"/>
      <c r="VF56" s="26"/>
      <c r="VG56" s="26"/>
      <c r="VH56" s="26"/>
      <c r="VI56" s="26"/>
      <c r="VJ56" s="26"/>
      <c r="VK56" s="26"/>
      <c r="VL56" s="26"/>
      <c r="VM56" s="26"/>
      <c r="VN56" s="26"/>
      <c r="VO56" s="26"/>
      <c r="VP56" s="26"/>
      <c r="VQ56" s="26"/>
      <c r="VR56" s="26"/>
      <c r="VS56" s="26"/>
      <c r="VT56" s="26"/>
      <c r="VU56" s="26"/>
      <c r="VV56" s="26"/>
      <c r="VW56" s="26"/>
      <c r="VX56" s="26"/>
      <c r="VY56" s="26"/>
      <c r="VZ56" s="26"/>
      <c r="WA56" s="26"/>
      <c r="WB56" s="26"/>
      <c r="WC56" s="26"/>
      <c r="WD56" s="26"/>
      <c r="WE56" s="26"/>
      <c r="WF56" s="26"/>
      <c r="WG56" s="26"/>
      <c r="WH56" s="26"/>
      <c r="WI56" s="26"/>
      <c r="WJ56" s="26"/>
      <c r="WK56" s="26"/>
      <c r="WL56" s="26"/>
      <c r="WM56" s="26"/>
      <c r="WN56" s="26"/>
      <c r="WO56" s="26"/>
      <c r="WP56" s="26"/>
      <c r="WQ56" s="26"/>
      <c r="WR56" s="26"/>
      <c r="WS56" s="26"/>
      <c r="WT56" s="26"/>
      <c r="WU56" s="26"/>
      <c r="WV56" s="26"/>
      <c r="WW56" s="26"/>
      <c r="WX56" s="26"/>
      <c r="WY56" s="26"/>
      <c r="WZ56" s="26"/>
      <c r="XA56" s="26"/>
      <c r="XB56" s="26"/>
      <c r="XC56" s="26"/>
      <c r="XD56" s="26"/>
      <c r="XE56" s="26"/>
      <c r="XF56" s="26"/>
      <c r="XG56" s="26"/>
      <c r="XH56" s="26"/>
      <c r="XI56" s="26"/>
      <c r="XJ56" s="26"/>
      <c r="XK56" s="26"/>
      <c r="XL56" s="26"/>
      <c r="XM56" s="26"/>
      <c r="XN56" s="26"/>
      <c r="XO56" s="26"/>
      <c r="XP56" s="26"/>
      <c r="XQ56" s="26"/>
      <c r="XR56" s="26"/>
      <c r="XS56" s="26"/>
      <c r="XT56" s="26"/>
      <c r="XU56" s="26"/>
      <c r="XV56" s="26"/>
      <c r="XW56" s="26"/>
      <c r="XX56" s="26"/>
      <c r="XY56" s="26"/>
      <c r="XZ56" s="26"/>
      <c r="YA56" s="26"/>
      <c r="YB56" s="26"/>
      <c r="YC56" s="26"/>
      <c r="YD56" s="26"/>
      <c r="YE56" s="26"/>
      <c r="YF56" s="26"/>
      <c r="YG56" s="26"/>
      <c r="YH56" s="26"/>
      <c r="YI56" s="26"/>
      <c r="YJ56" s="26"/>
      <c r="YK56" s="26"/>
      <c r="YL56" s="26"/>
      <c r="YM56" s="26"/>
      <c r="YN56" s="26"/>
      <c r="YO56" s="26"/>
      <c r="YP56" s="26"/>
      <c r="YQ56" s="26"/>
      <c r="YR56" s="26"/>
      <c r="YS56" s="26"/>
      <c r="YT56" s="26"/>
      <c r="YU56" s="26"/>
      <c r="YV56" s="26"/>
      <c r="YW56" s="26"/>
      <c r="YX56" s="26"/>
      <c r="YY56" s="26"/>
      <c r="YZ56" s="26"/>
      <c r="ZA56" s="26"/>
      <c r="ZB56" s="26"/>
      <c r="ZC56" s="26"/>
      <c r="ZD56" s="26"/>
      <c r="ZE56" s="26"/>
      <c r="ZF56" s="26"/>
      <c r="ZG56" s="26"/>
      <c r="ZH56" s="26"/>
      <c r="ZI56" s="26"/>
      <c r="ZJ56" s="26"/>
      <c r="ZK56" s="26"/>
      <c r="ZL56" s="26"/>
      <c r="ZM56" s="26"/>
      <c r="ZN56" s="26"/>
      <c r="ZO56" s="26"/>
      <c r="ZP56" s="26"/>
      <c r="ZQ56" s="26"/>
      <c r="ZR56" s="26"/>
      <c r="ZS56" s="26"/>
      <c r="ZT56" s="26"/>
      <c r="ZU56" s="26"/>
      <c r="ZV56" s="26"/>
      <c r="ZW56" s="26"/>
      <c r="ZX56" s="26"/>
      <c r="ZY56" s="26"/>
      <c r="ZZ56" s="26"/>
      <c r="AAA56" s="26"/>
      <c r="AAB56" s="26"/>
      <c r="AAC56" s="26"/>
      <c r="AAD56" s="26"/>
      <c r="AAE56" s="26"/>
      <c r="AAF56" s="26"/>
      <c r="AAG56" s="26"/>
      <c r="AAH56" s="26"/>
      <c r="AAI56" s="26"/>
      <c r="AAJ56" s="26"/>
      <c r="AAK56" s="26"/>
      <c r="AAL56" s="26"/>
      <c r="AAM56" s="26"/>
      <c r="AAN56" s="26"/>
      <c r="AAO56" s="26"/>
      <c r="AAP56" s="26"/>
      <c r="AAQ56" s="26"/>
      <c r="AAR56" s="26"/>
      <c r="AAS56" s="26"/>
      <c r="AAT56" s="26"/>
      <c r="AAU56" s="26"/>
      <c r="AAV56" s="26"/>
      <c r="AAW56" s="26"/>
      <c r="AAX56" s="26"/>
      <c r="AAY56" s="26"/>
      <c r="AAZ56" s="26"/>
      <c r="ABA56" s="26"/>
      <c r="ABB56" s="26"/>
      <c r="ABC56" s="26"/>
      <c r="ABD56" s="26"/>
      <c r="ABE56" s="26"/>
      <c r="ABF56" s="26"/>
      <c r="ABG56" s="26"/>
      <c r="ABH56" s="26"/>
      <c r="ABI56" s="26"/>
      <c r="ABJ56" s="26"/>
      <c r="ABK56" s="26"/>
      <c r="ABL56" s="26"/>
      <c r="ABM56" s="26"/>
      <c r="ABN56" s="26"/>
      <c r="ABO56" s="26"/>
      <c r="ABP56" s="26"/>
      <c r="ABQ56" s="26"/>
      <c r="ABR56" s="26"/>
      <c r="ABS56" s="26"/>
      <c r="ABT56" s="26"/>
      <c r="ABU56" s="26"/>
      <c r="ABV56" s="26"/>
      <c r="ABW56" s="26"/>
      <c r="ABX56" s="26"/>
      <c r="ABY56" s="26"/>
      <c r="ABZ56" s="26"/>
      <c r="ACA56" s="26"/>
      <c r="ACB56" s="26"/>
      <c r="ACC56" s="26"/>
      <c r="ACD56" s="26"/>
      <c r="ACE56" s="26"/>
      <c r="ACF56" s="26"/>
      <c r="ACG56" s="26"/>
      <c r="ACH56" s="26"/>
      <c r="ACI56" s="26"/>
      <c r="ACJ56" s="26"/>
      <c r="ACK56" s="26"/>
      <c r="ACL56" s="26"/>
      <c r="ACM56" s="26"/>
      <c r="ACN56" s="26"/>
      <c r="ACO56" s="26"/>
      <c r="ACP56" s="26"/>
      <c r="ACQ56" s="26"/>
      <c r="ACR56" s="26"/>
      <c r="ACS56" s="26"/>
      <c r="ACT56" s="26"/>
      <c r="ACU56" s="26"/>
      <c r="ACV56" s="26"/>
      <c r="ACW56" s="26"/>
      <c r="ACX56" s="26"/>
      <c r="ACY56" s="26"/>
      <c r="ACZ56" s="26"/>
      <c r="ADA56" s="26"/>
    </row>
    <row r="57" spans="1:781" s="105" customFormat="1" ht="40.5" customHeight="1" x14ac:dyDescent="0.2">
      <c r="A57" s="429" t="s">
        <v>28</v>
      </c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31"/>
      <c r="U57" s="197">
        <v>120</v>
      </c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  <c r="HX57" s="104"/>
      <c r="HY57" s="104"/>
      <c r="HZ57" s="104"/>
      <c r="IA57" s="104"/>
      <c r="IB57" s="104"/>
      <c r="IC57" s="104"/>
      <c r="ID57" s="104"/>
      <c r="IE57" s="104"/>
      <c r="IF57" s="104"/>
      <c r="IG57" s="104"/>
      <c r="IH57" s="104"/>
      <c r="II57" s="104"/>
      <c r="IJ57" s="104"/>
      <c r="IK57" s="104"/>
      <c r="IL57" s="104"/>
      <c r="IM57" s="104"/>
      <c r="IN57" s="104"/>
      <c r="IO57" s="104"/>
      <c r="IP57" s="104"/>
      <c r="IQ57" s="104"/>
      <c r="IR57" s="104"/>
      <c r="IS57" s="104"/>
      <c r="IT57" s="104"/>
      <c r="IU57" s="104"/>
      <c r="IV57" s="104"/>
      <c r="IW57" s="104"/>
      <c r="IX57" s="104"/>
      <c r="IY57" s="104"/>
      <c r="IZ57" s="104"/>
      <c r="JA57" s="104"/>
      <c r="JB57" s="104"/>
      <c r="JC57" s="104"/>
      <c r="JD57" s="104"/>
      <c r="JE57" s="104"/>
      <c r="JF57" s="104"/>
      <c r="JG57" s="104"/>
      <c r="JH57" s="104"/>
      <c r="JI57" s="104"/>
      <c r="JJ57" s="104"/>
      <c r="JK57" s="104"/>
      <c r="JL57" s="104"/>
      <c r="JM57" s="104"/>
      <c r="JN57" s="104"/>
      <c r="JO57" s="104"/>
      <c r="JP57" s="104"/>
      <c r="JQ57" s="104"/>
      <c r="JR57" s="104"/>
      <c r="JS57" s="104"/>
      <c r="JT57" s="104"/>
      <c r="JU57" s="104"/>
      <c r="JV57" s="104"/>
      <c r="JW57" s="104"/>
      <c r="JX57" s="104"/>
      <c r="JY57" s="104"/>
      <c r="JZ57" s="104"/>
      <c r="KA57" s="104"/>
      <c r="KB57" s="104"/>
      <c r="KC57" s="104"/>
      <c r="KD57" s="104"/>
      <c r="KE57" s="104"/>
      <c r="KF57" s="104"/>
      <c r="KG57" s="104"/>
      <c r="KH57" s="104"/>
      <c r="KI57" s="104"/>
      <c r="KJ57" s="104"/>
      <c r="KK57" s="104"/>
      <c r="KL57" s="104"/>
      <c r="KM57" s="104"/>
      <c r="KN57" s="104"/>
      <c r="KO57" s="104"/>
      <c r="KP57" s="104"/>
      <c r="KQ57" s="104"/>
      <c r="KR57" s="104"/>
      <c r="KS57" s="104"/>
      <c r="KT57" s="104"/>
      <c r="KU57" s="104"/>
      <c r="KV57" s="104"/>
      <c r="KW57" s="104"/>
      <c r="KX57" s="104"/>
      <c r="KY57" s="104"/>
      <c r="KZ57" s="104"/>
      <c r="LA57" s="104"/>
      <c r="LB57" s="104"/>
      <c r="LC57" s="104"/>
      <c r="LD57" s="104"/>
      <c r="LE57" s="104"/>
      <c r="LF57" s="104"/>
      <c r="LG57" s="104"/>
      <c r="LH57" s="104"/>
      <c r="LI57" s="104"/>
      <c r="LJ57" s="104"/>
      <c r="LK57" s="104"/>
      <c r="LL57" s="104"/>
      <c r="LM57" s="104"/>
      <c r="LN57" s="104"/>
      <c r="LO57" s="104"/>
      <c r="LP57" s="104"/>
      <c r="LQ57" s="104"/>
      <c r="LR57" s="104"/>
      <c r="LS57" s="104"/>
      <c r="LT57" s="104"/>
      <c r="LU57" s="104"/>
      <c r="LV57" s="104"/>
      <c r="LW57" s="104"/>
      <c r="LX57" s="104"/>
      <c r="LY57" s="104"/>
      <c r="LZ57" s="104"/>
      <c r="MA57" s="104"/>
      <c r="MB57" s="104"/>
      <c r="MC57" s="104"/>
      <c r="MD57" s="104"/>
      <c r="ME57" s="104"/>
      <c r="MF57" s="104"/>
      <c r="MG57" s="104"/>
      <c r="MH57" s="104"/>
      <c r="MI57" s="104"/>
      <c r="MJ57" s="104"/>
      <c r="MK57" s="104"/>
      <c r="ML57" s="104"/>
      <c r="MM57" s="104"/>
      <c r="MN57" s="104"/>
      <c r="MO57" s="104"/>
      <c r="MP57" s="104"/>
      <c r="MQ57" s="104"/>
      <c r="MR57" s="104"/>
      <c r="MS57" s="104"/>
      <c r="MT57" s="104"/>
      <c r="MU57" s="104"/>
      <c r="MV57" s="104"/>
      <c r="MW57" s="104"/>
      <c r="MX57" s="104"/>
      <c r="MY57" s="104"/>
      <c r="MZ57" s="104"/>
      <c r="NA57" s="104"/>
      <c r="NB57" s="104"/>
      <c r="NC57" s="104"/>
      <c r="ND57" s="104"/>
      <c r="NE57" s="104"/>
      <c r="NF57" s="104"/>
      <c r="NG57" s="104"/>
      <c r="NH57" s="104"/>
      <c r="NI57" s="104"/>
      <c r="NJ57" s="104"/>
      <c r="NK57" s="104"/>
      <c r="NL57" s="104"/>
      <c r="NM57" s="104"/>
      <c r="NN57" s="104"/>
      <c r="NO57" s="104"/>
      <c r="NP57" s="104"/>
      <c r="NQ57" s="104"/>
      <c r="NR57" s="104"/>
      <c r="NS57" s="104"/>
      <c r="NT57" s="104"/>
      <c r="NU57" s="104"/>
      <c r="NV57" s="104"/>
      <c r="NW57" s="104"/>
      <c r="NX57" s="104"/>
      <c r="NY57" s="104"/>
      <c r="NZ57" s="104"/>
      <c r="OA57" s="104"/>
      <c r="OB57" s="104"/>
      <c r="OC57" s="104"/>
      <c r="OD57" s="104"/>
      <c r="OE57" s="104"/>
      <c r="OF57" s="104"/>
      <c r="OG57" s="104"/>
      <c r="OH57" s="104"/>
      <c r="OI57" s="104"/>
      <c r="OJ57" s="104"/>
      <c r="OK57" s="104"/>
      <c r="OL57" s="104"/>
      <c r="OM57" s="104"/>
      <c r="ON57" s="104"/>
      <c r="OO57" s="104"/>
      <c r="OP57" s="104"/>
      <c r="OQ57" s="104"/>
      <c r="OR57" s="104"/>
      <c r="OS57" s="104"/>
      <c r="OT57" s="104"/>
      <c r="OU57" s="104"/>
      <c r="OV57" s="104"/>
      <c r="OW57" s="104"/>
      <c r="OX57" s="104"/>
      <c r="OY57" s="104"/>
      <c r="OZ57" s="104"/>
      <c r="PA57" s="104"/>
      <c r="PB57" s="104"/>
      <c r="PC57" s="104"/>
      <c r="PD57" s="104"/>
      <c r="PE57" s="104"/>
      <c r="PF57" s="104"/>
      <c r="PG57" s="104"/>
      <c r="PH57" s="104"/>
      <c r="PI57" s="104"/>
      <c r="PJ57" s="104"/>
      <c r="PK57" s="104"/>
      <c r="PL57" s="104"/>
      <c r="PM57" s="104"/>
      <c r="PN57" s="104"/>
      <c r="PO57" s="104"/>
      <c r="PP57" s="104"/>
      <c r="PQ57" s="104"/>
      <c r="PR57" s="104"/>
      <c r="PS57" s="104"/>
      <c r="PT57" s="104"/>
      <c r="PU57" s="104"/>
      <c r="PV57" s="104"/>
      <c r="PW57" s="104"/>
      <c r="PX57" s="104"/>
      <c r="PY57" s="104"/>
      <c r="PZ57" s="104"/>
      <c r="QA57" s="104"/>
      <c r="QB57" s="104"/>
      <c r="QC57" s="104"/>
      <c r="QD57" s="104"/>
      <c r="QE57" s="104"/>
      <c r="QF57" s="104"/>
      <c r="QG57" s="104"/>
      <c r="QH57" s="104"/>
      <c r="QI57" s="104"/>
      <c r="QJ57" s="104"/>
      <c r="QK57" s="104"/>
      <c r="QL57" s="104"/>
      <c r="QM57" s="104"/>
      <c r="QN57" s="104"/>
      <c r="QO57" s="104"/>
      <c r="QP57" s="104"/>
      <c r="QQ57" s="104"/>
      <c r="QR57" s="104"/>
      <c r="QS57" s="104"/>
      <c r="QT57" s="104"/>
      <c r="QU57" s="104"/>
      <c r="QV57" s="104"/>
      <c r="QW57" s="104"/>
      <c r="QX57" s="104"/>
      <c r="QY57" s="104"/>
      <c r="QZ57" s="104"/>
      <c r="RA57" s="104"/>
      <c r="RB57" s="104"/>
      <c r="RC57" s="104"/>
      <c r="RD57" s="104"/>
      <c r="RE57" s="104"/>
      <c r="RF57" s="104"/>
      <c r="RG57" s="104"/>
      <c r="RH57" s="104"/>
      <c r="RI57" s="104"/>
      <c r="RJ57" s="104"/>
      <c r="RK57" s="104"/>
      <c r="RL57" s="104"/>
      <c r="RM57" s="104"/>
      <c r="RN57" s="104"/>
      <c r="RO57" s="104"/>
      <c r="RP57" s="104"/>
      <c r="RQ57" s="104"/>
      <c r="RR57" s="104"/>
      <c r="RS57" s="104"/>
      <c r="RT57" s="104"/>
      <c r="RU57" s="104"/>
      <c r="RV57" s="104"/>
      <c r="RW57" s="104"/>
      <c r="RX57" s="104"/>
      <c r="RY57" s="104"/>
      <c r="RZ57" s="104"/>
      <c r="SA57" s="104"/>
      <c r="SB57" s="104"/>
      <c r="SC57" s="104"/>
      <c r="SD57" s="104"/>
      <c r="SE57" s="104"/>
      <c r="SF57" s="104"/>
      <c r="SG57" s="104"/>
      <c r="SH57" s="104"/>
      <c r="SI57" s="104"/>
      <c r="SJ57" s="104"/>
      <c r="SK57" s="104"/>
      <c r="SL57" s="104"/>
      <c r="SM57" s="104"/>
      <c r="SN57" s="104"/>
      <c r="SO57" s="104"/>
      <c r="SP57" s="104"/>
      <c r="SQ57" s="104"/>
      <c r="SR57" s="104"/>
      <c r="SS57" s="104"/>
      <c r="ST57" s="104"/>
      <c r="SU57" s="104"/>
      <c r="SV57" s="104"/>
      <c r="SW57" s="104"/>
      <c r="SX57" s="104"/>
      <c r="SY57" s="104"/>
      <c r="SZ57" s="104"/>
      <c r="TA57" s="104"/>
      <c r="TB57" s="104"/>
      <c r="TC57" s="104"/>
      <c r="TD57" s="104"/>
      <c r="TE57" s="104"/>
      <c r="TF57" s="104"/>
      <c r="TG57" s="104"/>
      <c r="TH57" s="104"/>
      <c r="TI57" s="104"/>
      <c r="TJ57" s="104"/>
      <c r="TK57" s="104"/>
      <c r="TL57" s="104"/>
      <c r="TM57" s="104"/>
      <c r="TN57" s="104"/>
      <c r="TO57" s="104"/>
      <c r="TP57" s="104"/>
      <c r="TQ57" s="104"/>
      <c r="TR57" s="104"/>
      <c r="TS57" s="104"/>
      <c r="TT57" s="104"/>
      <c r="TU57" s="104"/>
      <c r="TV57" s="104"/>
      <c r="TW57" s="104"/>
      <c r="TX57" s="104"/>
      <c r="TY57" s="104"/>
      <c r="TZ57" s="104"/>
      <c r="UA57" s="104"/>
      <c r="UB57" s="104"/>
      <c r="UC57" s="104"/>
      <c r="UD57" s="104"/>
      <c r="UE57" s="104"/>
      <c r="UF57" s="104"/>
      <c r="UG57" s="104"/>
      <c r="UH57" s="104"/>
      <c r="UI57" s="104"/>
      <c r="UJ57" s="104"/>
      <c r="UK57" s="104"/>
      <c r="UL57" s="104"/>
      <c r="UM57" s="104"/>
      <c r="UN57" s="104"/>
      <c r="UO57" s="104"/>
      <c r="UP57" s="104"/>
      <c r="UQ57" s="104"/>
      <c r="UR57" s="104"/>
      <c r="US57" s="104"/>
      <c r="UT57" s="104"/>
      <c r="UU57" s="104"/>
      <c r="UV57" s="104"/>
      <c r="UW57" s="104"/>
      <c r="UX57" s="104"/>
      <c r="UY57" s="104"/>
      <c r="UZ57" s="104"/>
      <c r="VA57" s="104"/>
      <c r="VB57" s="104"/>
      <c r="VC57" s="104"/>
      <c r="VD57" s="104"/>
      <c r="VE57" s="104"/>
      <c r="VF57" s="104"/>
      <c r="VG57" s="104"/>
      <c r="VH57" s="104"/>
      <c r="VI57" s="104"/>
      <c r="VJ57" s="104"/>
      <c r="VK57" s="104"/>
      <c r="VL57" s="104"/>
      <c r="VM57" s="104"/>
      <c r="VN57" s="104"/>
      <c r="VO57" s="104"/>
      <c r="VP57" s="104"/>
      <c r="VQ57" s="104"/>
      <c r="VR57" s="104"/>
      <c r="VS57" s="104"/>
      <c r="VT57" s="104"/>
      <c r="VU57" s="104"/>
      <c r="VV57" s="104"/>
      <c r="VW57" s="104"/>
      <c r="VX57" s="104"/>
      <c r="VY57" s="104"/>
      <c r="VZ57" s="104"/>
      <c r="WA57" s="104"/>
      <c r="WB57" s="104"/>
      <c r="WC57" s="104"/>
      <c r="WD57" s="104"/>
      <c r="WE57" s="104"/>
      <c r="WF57" s="104"/>
      <c r="WG57" s="104"/>
      <c r="WH57" s="104"/>
      <c r="WI57" s="104"/>
      <c r="WJ57" s="104"/>
      <c r="WK57" s="104"/>
      <c r="WL57" s="104"/>
      <c r="WM57" s="104"/>
      <c r="WN57" s="104"/>
      <c r="WO57" s="104"/>
      <c r="WP57" s="104"/>
      <c r="WQ57" s="104"/>
      <c r="WR57" s="104"/>
      <c r="WS57" s="104"/>
      <c r="WT57" s="104"/>
      <c r="WU57" s="104"/>
      <c r="WV57" s="104"/>
      <c r="WW57" s="104"/>
      <c r="WX57" s="104"/>
      <c r="WY57" s="104"/>
      <c r="WZ57" s="104"/>
      <c r="XA57" s="104"/>
      <c r="XB57" s="104"/>
      <c r="XC57" s="104"/>
      <c r="XD57" s="104"/>
      <c r="XE57" s="104"/>
      <c r="XF57" s="104"/>
      <c r="XG57" s="104"/>
      <c r="XH57" s="104"/>
      <c r="XI57" s="104"/>
      <c r="XJ57" s="104"/>
      <c r="XK57" s="104"/>
      <c r="XL57" s="104"/>
      <c r="XM57" s="104"/>
      <c r="XN57" s="104"/>
      <c r="XO57" s="104"/>
      <c r="XP57" s="104"/>
      <c r="XQ57" s="104"/>
      <c r="XR57" s="104"/>
      <c r="XS57" s="104"/>
      <c r="XT57" s="104"/>
      <c r="XU57" s="104"/>
      <c r="XV57" s="104"/>
      <c r="XW57" s="104"/>
      <c r="XX57" s="104"/>
      <c r="XY57" s="104"/>
      <c r="XZ57" s="104"/>
      <c r="YA57" s="104"/>
      <c r="YB57" s="104"/>
      <c r="YC57" s="104"/>
      <c r="YD57" s="104"/>
      <c r="YE57" s="104"/>
      <c r="YF57" s="104"/>
      <c r="YG57" s="104"/>
      <c r="YH57" s="104"/>
      <c r="YI57" s="104"/>
      <c r="YJ57" s="104"/>
      <c r="YK57" s="104"/>
      <c r="YL57" s="104"/>
      <c r="YM57" s="104"/>
      <c r="YN57" s="104"/>
      <c r="YO57" s="104"/>
      <c r="YP57" s="104"/>
      <c r="YQ57" s="104"/>
      <c r="YR57" s="104"/>
      <c r="YS57" s="104"/>
      <c r="YT57" s="104"/>
      <c r="YU57" s="104"/>
      <c r="YV57" s="104"/>
      <c r="YW57" s="104"/>
      <c r="YX57" s="104"/>
      <c r="YY57" s="104"/>
      <c r="YZ57" s="104"/>
      <c r="ZA57" s="104"/>
      <c r="ZB57" s="104"/>
      <c r="ZC57" s="104"/>
      <c r="ZD57" s="104"/>
      <c r="ZE57" s="104"/>
      <c r="ZF57" s="104"/>
      <c r="ZG57" s="104"/>
      <c r="ZH57" s="104"/>
      <c r="ZI57" s="104"/>
      <c r="ZJ57" s="104"/>
      <c r="ZK57" s="104"/>
      <c r="ZL57" s="104"/>
      <c r="ZM57" s="104"/>
      <c r="ZN57" s="104"/>
      <c r="ZO57" s="104"/>
      <c r="ZP57" s="104"/>
      <c r="ZQ57" s="104"/>
      <c r="ZR57" s="104"/>
      <c r="ZS57" s="104"/>
      <c r="ZT57" s="104"/>
      <c r="ZU57" s="104"/>
      <c r="ZV57" s="104"/>
      <c r="ZW57" s="104"/>
      <c r="ZX57" s="104"/>
      <c r="ZY57" s="104"/>
      <c r="ZZ57" s="104"/>
      <c r="AAA57" s="104"/>
      <c r="AAB57" s="104"/>
      <c r="AAC57" s="104"/>
      <c r="AAD57" s="104"/>
      <c r="AAE57" s="104"/>
      <c r="AAF57" s="104"/>
      <c r="AAG57" s="104"/>
      <c r="AAH57" s="104"/>
      <c r="AAI57" s="104"/>
      <c r="AAJ57" s="104"/>
      <c r="AAK57" s="104"/>
      <c r="AAL57" s="104"/>
      <c r="AAM57" s="104"/>
      <c r="AAN57" s="104"/>
      <c r="AAO57" s="104"/>
      <c r="AAP57" s="104"/>
      <c r="AAQ57" s="104"/>
      <c r="AAR57" s="104"/>
      <c r="AAS57" s="104"/>
      <c r="AAT57" s="104"/>
      <c r="AAU57" s="104"/>
      <c r="AAV57" s="104"/>
      <c r="AAW57" s="104"/>
      <c r="AAX57" s="104"/>
      <c r="AAY57" s="104"/>
      <c r="AAZ57" s="104"/>
      <c r="ABA57" s="104"/>
      <c r="ABB57" s="104"/>
      <c r="ABC57" s="104"/>
      <c r="ABD57" s="104"/>
      <c r="ABE57" s="104"/>
      <c r="ABF57" s="104"/>
      <c r="ABG57" s="104"/>
      <c r="ABH57" s="104"/>
      <c r="ABI57" s="104"/>
      <c r="ABJ57" s="104"/>
      <c r="ABK57" s="104"/>
      <c r="ABL57" s="104"/>
      <c r="ABM57" s="104"/>
      <c r="ABN57" s="104"/>
      <c r="ABO57" s="104"/>
      <c r="ABP57" s="104"/>
      <c r="ABQ57" s="104"/>
      <c r="ABR57" s="104"/>
      <c r="ABS57" s="104"/>
      <c r="ABT57" s="104"/>
      <c r="ABU57" s="104"/>
      <c r="ABV57" s="104"/>
      <c r="ABW57" s="104"/>
      <c r="ABX57" s="104"/>
      <c r="ABY57" s="104"/>
      <c r="ABZ57" s="104"/>
      <c r="ACA57" s="104"/>
      <c r="ACB57" s="104"/>
      <c r="ACC57" s="104"/>
      <c r="ACD57" s="104"/>
      <c r="ACE57" s="104"/>
      <c r="ACF57" s="104"/>
      <c r="ACG57" s="104"/>
      <c r="ACH57" s="104"/>
      <c r="ACI57" s="104"/>
      <c r="ACJ57" s="104"/>
      <c r="ACK57" s="104"/>
      <c r="ACL57" s="104"/>
      <c r="ACM57" s="104"/>
      <c r="ACN57" s="104"/>
      <c r="ACO57" s="104"/>
      <c r="ACP57" s="104"/>
      <c r="ACQ57" s="104"/>
      <c r="ACR57" s="104"/>
      <c r="ACS57" s="104"/>
      <c r="ACT57" s="104"/>
      <c r="ACU57" s="104"/>
      <c r="ACV57" s="104"/>
      <c r="ACW57" s="104"/>
      <c r="ACX57" s="104"/>
      <c r="ACY57" s="104"/>
      <c r="ACZ57" s="104"/>
      <c r="ADA57" s="104"/>
    </row>
    <row r="58" spans="1:781" x14ac:dyDescent="0.2">
      <c r="T58" s="1"/>
    </row>
    <row r="59" spans="1:781" x14ac:dyDescent="0.2">
      <c r="T59" s="1"/>
    </row>
    <row r="60" spans="1:781" x14ac:dyDescent="0.2">
      <c r="T60" s="1"/>
    </row>
    <row r="61" spans="1:781" x14ac:dyDescent="0.2">
      <c r="T61" s="1"/>
    </row>
    <row r="62" spans="1:781" x14ac:dyDescent="0.2">
      <c r="T62" s="1"/>
    </row>
    <row r="63" spans="1:781" x14ac:dyDescent="0.2">
      <c r="T63" s="1"/>
    </row>
    <row r="64" spans="1:781" x14ac:dyDescent="0.2">
      <c r="T64" s="1"/>
    </row>
    <row r="65" spans="20:20" x14ac:dyDescent="0.2">
      <c r="T65" s="1"/>
    </row>
    <row r="66" spans="20:20" x14ac:dyDescent="0.2">
      <c r="T66" s="1"/>
    </row>
    <row r="67" spans="20:20" x14ac:dyDescent="0.2">
      <c r="T67" s="1"/>
    </row>
    <row r="68" spans="20:20" x14ac:dyDescent="0.2">
      <c r="T68" s="1"/>
    </row>
    <row r="69" spans="20:20" x14ac:dyDescent="0.2">
      <c r="T69" s="1"/>
    </row>
    <row r="70" spans="20:20" x14ac:dyDescent="0.2">
      <c r="T70" s="1"/>
    </row>
    <row r="71" spans="20:20" x14ac:dyDescent="0.2">
      <c r="T71" s="1"/>
    </row>
    <row r="72" spans="20:20" x14ac:dyDescent="0.2">
      <c r="T72" s="1"/>
    </row>
    <row r="73" spans="20:20" x14ac:dyDescent="0.2">
      <c r="T73" s="1"/>
    </row>
    <row r="74" spans="20:20" x14ac:dyDescent="0.2">
      <c r="T74" s="1"/>
    </row>
    <row r="75" spans="20:20" x14ac:dyDescent="0.2">
      <c r="T75" s="1"/>
    </row>
    <row r="76" spans="20:20" x14ac:dyDescent="0.2">
      <c r="T76" s="1"/>
    </row>
    <row r="77" spans="20:20" x14ac:dyDescent="0.2">
      <c r="T77" s="1"/>
    </row>
    <row r="78" spans="20:20" x14ac:dyDescent="0.2">
      <c r="T78" s="1"/>
    </row>
    <row r="79" spans="20:20" x14ac:dyDescent="0.2">
      <c r="T79" s="1"/>
    </row>
    <row r="80" spans="20:20" x14ac:dyDescent="0.2">
      <c r="T80" s="1"/>
    </row>
    <row r="81" spans="20:20" x14ac:dyDescent="0.2">
      <c r="T81" s="1"/>
    </row>
    <row r="82" spans="20:20" x14ac:dyDescent="0.2">
      <c r="T82" s="1"/>
    </row>
    <row r="83" spans="20:20" x14ac:dyDescent="0.2">
      <c r="T83" s="1"/>
    </row>
    <row r="84" spans="20:20" x14ac:dyDescent="0.2">
      <c r="T84" s="1"/>
    </row>
    <row r="85" spans="20:20" x14ac:dyDescent="0.2">
      <c r="T85" s="1"/>
    </row>
    <row r="86" spans="20:20" x14ac:dyDescent="0.2">
      <c r="T86" s="1"/>
    </row>
    <row r="87" spans="20:20" x14ac:dyDescent="0.2">
      <c r="T87" s="1"/>
    </row>
    <row r="88" spans="20:20" x14ac:dyDescent="0.2">
      <c r="T88" s="1"/>
    </row>
    <row r="89" spans="20:20" x14ac:dyDescent="0.2">
      <c r="T89" s="1"/>
    </row>
    <row r="90" spans="20:20" x14ac:dyDescent="0.2">
      <c r="T90" s="1"/>
    </row>
    <row r="91" spans="20:20" x14ac:dyDescent="0.2">
      <c r="T91" s="1"/>
    </row>
    <row r="92" spans="20:20" x14ac:dyDescent="0.2">
      <c r="T92" s="1"/>
    </row>
    <row r="93" spans="20:20" x14ac:dyDescent="0.2">
      <c r="T93" s="1"/>
    </row>
    <row r="94" spans="20:20" x14ac:dyDescent="0.2">
      <c r="T94" s="1"/>
    </row>
    <row r="95" spans="20:20" x14ac:dyDescent="0.2">
      <c r="T95" s="1"/>
    </row>
    <row r="96" spans="20:20" x14ac:dyDescent="0.2">
      <c r="T96" s="1"/>
    </row>
    <row r="97" spans="20:20" x14ac:dyDescent="0.2">
      <c r="T97" s="1"/>
    </row>
    <row r="98" spans="20:20" x14ac:dyDescent="0.2">
      <c r="T98" s="1"/>
    </row>
    <row r="99" spans="20:20" x14ac:dyDescent="0.2">
      <c r="T99" s="1"/>
    </row>
    <row r="100" spans="20:20" x14ac:dyDescent="0.2">
      <c r="T100" s="1"/>
    </row>
    <row r="101" spans="20:20" x14ac:dyDescent="0.2">
      <c r="T101" s="1"/>
    </row>
    <row r="102" spans="20:20" x14ac:dyDescent="0.2">
      <c r="T102" s="1"/>
    </row>
    <row r="103" spans="20:20" x14ac:dyDescent="0.2">
      <c r="T103" s="1"/>
    </row>
    <row r="104" spans="20:20" x14ac:dyDescent="0.2">
      <c r="T104" s="1"/>
    </row>
    <row r="105" spans="20:20" x14ac:dyDescent="0.2">
      <c r="T105" s="1"/>
    </row>
    <row r="106" spans="20:20" x14ac:dyDescent="0.2">
      <c r="T106" s="1"/>
    </row>
    <row r="107" spans="20:20" x14ac:dyDescent="0.2">
      <c r="T107" s="1"/>
    </row>
    <row r="108" spans="20:20" x14ac:dyDescent="0.2">
      <c r="T108" s="1"/>
    </row>
    <row r="109" spans="20:20" x14ac:dyDescent="0.2">
      <c r="T109" s="1"/>
    </row>
    <row r="110" spans="20:20" x14ac:dyDescent="0.2">
      <c r="T110" s="1"/>
    </row>
    <row r="111" spans="20:20" x14ac:dyDescent="0.2">
      <c r="T111" s="1"/>
    </row>
    <row r="112" spans="20:20" x14ac:dyDescent="0.2">
      <c r="T112" s="1"/>
    </row>
    <row r="113" spans="20:20" x14ac:dyDescent="0.2">
      <c r="T113" s="1"/>
    </row>
    <row r="114" spans="20:20" x14ac:dyDescent="0.2">
      <c r="T114" s="1"/>
    </row>
    <row r="115" spans="20:20" x14ac:dyDescent="0.2">
      <c r="T115" s="1"/>
    </row>
    <row r="116" spans="20:20" x14ac:dyDescent="0.2">
      <c r="T116" s="1"/>
    </row>
    <row r="117" spans="20:20" x14ac:dyDescent="0.2">
      <c r="T117" s="1"/>
    </row>
    <row r="118" spans="20:20" x14ac:dyDescent="0.2">
      <c r="T118" s="1"/>
    </row>
    <row r="119" spans="20:20" x14ac:dyDescent="0.2">
      <c r="T119" s="1"/>
    </row>
    <row r="120" spans="20:20" x14ac:dyDescent="0.2">
      <c r="T120" s="1"/>
    </row>
    <row r="121" spans="20:20" x14ac:dyDescent="0.2">
      <c r="T121" s="1"/>
    </row>
    <row r="122" spans="20:20" x14ac:dyDescent="0.2">
      <c r="T122" s="1"/>
    </row>
    <row r="123" spans="20:20" x14ac:dyDescent="0.2">
      <c r="T123" s="1"/>
    </row>
    <row r="124" spans="20:20" x14ac:dyDescent="0.2">
      <c r="T124" s="1"/>
    </row>
    <row r="125" spans="20:20" x14ac:dyDescent="0.2">
      <c r="T125" s="1"/>
    </row>
    <row r="126" spans="20:20" x14ac:dyDescent="0.2">
      <c r="T126" s="1"/>
    </row>
    <row r="127" spans="20:20" x14ac:dyDescent="0.2">
      <c r="T127" s="1"/>
    </row>
    <row r="128" spans="20:20" x14ac:dyDescent="0.2">
      <c r="T128" s="1"/>
    </row>
    <row r="129" spans="20:20" x14ac:dyDescent="0.2">
      <c r="T129" s="1"/>
    </row>
    <row r="130" spans="20:20" x14ac:dyDescent="0.2">
      <c r="T130" s="1"/>
    </row>
    <row r="131" spans="20:20" x14ac:dyDescent="0.2">
      <c r="T131" s="1"/>
    </row>
    <row r="132" spans="20:20" x14ac:dyDescent="0.2">
      <c r="T132" s="1"/>
    </row>
    <row r="133" spans="20:20" x14ac:dyDescent="0.2">
      <c r="T133" s="1"/>
    </row>
    <row r="134" spans="20:20" x14ac:dyDescent="0.2">
      <c r="T134" s="1"/>
    </row>
    <row r="135" spans="20:20" x14ac:dyDescent="0.2">
      <c r="T135" s="1"/>
    </row>
    <row r="136" spans="20:20" x14ac:dyDescent="0.2">
      <c r="T136" s="1"/>
    </row>
    <row r="137" spans="20:20" x14ac:dyDescent="0.2">
      <c r="T137" s="1"/>
    </row>
    <row r="138" spans="20:20" x14ac:dyDescent="0.2">
      <c r="T138" s="1"/>
    </row>
    <row r="139" spans="20:20" x14ac:dyDescent="0.2">
      <c r="T139" s="1"/>
    </row>
    <row r="140" spans="20:20" x14ac:dyDescent="0.2">
      <c r="T140" s="1"/>
    </row>
    <row r="141" spans="20:20" x14ac:dyDescent="0.2">
      <c r="T141" s="1"/>
    </row>
    <row r="142" spans="20:20" x14ac:dyDescent="0.2">
      <c r="T142" s="1"/>
    </row>
    <row r="143" spans="20:20" x14ac:dyDescent="0.2">
      <c r="T143" s="1"/>
    </row>
    <row r="144" spans="20:20" x14ac:dyDescent="0.2">
      <c r="T144" s="1"/>
    </row>
    <row r="145" spans="20:20" x14ac:dyDescent="0.2">
      <c r="T145" s="1"/>
    </row>
    <row r="146" spans="20:20" x14ac:dyDescent="0.2">
      <c r="T146" s="1"/>
    </row>
    <row r="147" spans="20:20" x14ac:dyDescent="0.2">
      <c r="T147" s="1"/>
    </row>
    <row r="148" spans="20:20" x14ac:dyDescent="0.2">
      <c r="T148" s="1"/>
    </row>
    <row r="149" spans="20:20" x14ac:dyDescent="0.2">
      <c r="T149" s="1"/>
    </row>
    <row r="150" spans="20:20" x14ac:dyDescent="0.2">
      <c r="T150" s="1"/>
    </row>
    <row r="151" spans="20:20" x14ac:dyDescent="0.2">
      <c r="T151" s="1"/>
    </row>
    <row r="152" spans="20:20" x14ac:dyDescent="0.2">
      <c r="T152" s="1"/>
    </row>
    <row r="153" spans="20:20" x14ac:dyDescent="0.2">
      <c r="T153" s="1"/>
    </row>
    <row r="154" spans="20:20" x14ac:dyDescent="0.2">
      <c r="T154" s="1"/>
    </row>
    <row r="155" spans="20:20" x14ac:dyDescent="0.2">
      <c r="T155" s="1"/>
    </row>
    <row r="156" spans="20:20" x14ac:dyDescent="0.2">
      <c r="T156" s="1"/>
    </row>
    <row r="157" spans="20:20" x14ac:dyDescent="0.2">
      <c r="T157" s="1"/>
    </row>
    <row r="158" spans="20:20" x14ac:dyDescent="0.2">
      <c r="T158" s="1"/>
    </row>
    <row r="159" spans="20:20" x14ac:dyDescent="0.2">
      <c r="T159" s="1"/>
    </row>
    <row r="160" spans="20:20" x14ac:dyDescent="0.2">
      <c r="T160" s="1"/>
    </row>
    <row r="161" spans="20:20" x14ac:dyDescent="0.2">
      <c r="T161" s="1"/>
    </row>
    <row r="162" spans="20:20" x14ac:dyDescent="0.2">
      <c r="T162" s="1"/>
    </row>
    <row r="163" spans="20:20" x14ac:dyDescent="0.2">
      <c r="T163" s="1"/>
    </row>
    <row r="164" spans="20:20" x14ac:dyDescent="0.2">
      <c r="T164" s="1"/>
    </row>
    <row r="165" spans="20:20" x14ac:dyDescent="0.2">
      <c r="T165" s="1"/>
    </row>
    <row r="166" spans="20:20" x14ac:dyDescent="0.2">
      <c r="T166" s="1"/>
    </row>
    <row r="167" spans="20:20" x14ac:dyDescent="0.2">
      <c r="T167" s="1"/>
    </row>
    <row r="168" spans="20:20" x14ac:dyDescent="0.2">
      <c r="T168" s="1"/>
    </row>
    <row r="169" spans="20:20" x14ac:dyDescent="0.2">
      <c r="T169" s="1"/>
    </row>
    <row r="170" spans="20:20" x14ac:dyDescent="0.2">
      <c r="T170" s="1"/>
    </row>
    <row r="171" spans="20:20" x14ac:dyDescent="0.2">
      <c r="T171" s="1"/>
    </row>
    <row r="172" spans="20:20" x14ac:dyDescent="0.2">
      <c r="T172" s="1"/>
    </row>
    <row r="173" spans="20:20" x14ac:dyDescent="0.2">
      <c r="T173" s="1"/>
    </row>
    <row r="174" spans="20:20" x14ac:dyDescent="0.2">
      <c r="T174" s="1"/>
    </row>
    <row r="175" spans="20:20" x14ac:dyDescent="0.2">
      <c r="T175" s="1"/>
    </row>
    <row r="176" spans="20:20" x14ac:dyDescent="0.2">
      <c r="T176" s="1"/>
    </row>
    <row r="177" spans="20:20" x14ac:dyDescent="0.2">
      <c r="T177" s="1"/>
    </row>
    <row r="178" spans="20:20" x14ac:dyDescent="0.2">
      <c r="T178" s="1"/>
    </row>
    <row r="179" spans="20:20" x14ac:dyDescent="0.2">
      <c r="T179" s="1"/>
    </row>
    <row r="180" spans="20:20" x14ac:dyDescent="0.2">
      <c r="T180" s="1"/>
    </row>
    <row r="181" spans="20:20" x14ac:dyDescent="0.2">
      <c r="T181" s="1"/>
    </row>
    <row r="182" spans="20:20" x14ac:dyDescent="0.2">
      <c r="T182" s="1"/>
    </row>
    <row r="183" spans="20:20" x14ac:dyDescent="0.2">
      <c r="T183" s="1"/>
    </row>
    <row r="184" spans="20:20" x14ac:dyDescent="0.2">
      <c r="T184" s="1"/>
    </row>
    <row r="185" spans="20:20" x14ac:dyDescent="0.2">
      <c r="T185" s="1"/>
    </row>
    <row r="186" spans="20:20" x14ac:dyDescent="0.2">
      <c r="T186" s="1"/>
    </row>
    <row r="187" spans="20:20" x14ac:dyDescent="0.2">
      <c r="T187" s="1"/>
    </row>
    <row r="188" spans="20:20" x14ac:dyDescent="0.2">
      <c r="T188" s="1"/>
    </row>
    <row r="189" spans="20:20" x14ac:dyDescent="0.2">
      <c r="T189" s="1"/>
    </row>
    <row r="190" spans="20:20" x14ac:dyDescent="0.2">
      <c r="T190" s="1"/>
    </row>
    <row r="191" spans="20:20" x14ac:dyDescent="0.2">
      <c r="T191" s="1"/>
    </row>
    <row r="192" spans="20:20" x14ac:dyDescent="0.2">
      <c r="T192" s="1"/>
    </row>
    <row r="193" spans="20:20" x14ac:dyDescent="0.2">
      <c r="T193" s="1"/>
    </row>
    <row r="194" spans="20:20" x14ac:dyDescent="0.2">
      <c r="T194" s="1"/>
    </row>
    <row r="195" spans="20:20" x14ac:dyDescent="0.2">
      <c r="T195" s="1"/>
    </row>
    <row r="196" spans="20:20" x14ac:dyDescent="0.2">
      <c r="T196" s="1"/>
    </row>
    <row r="197" spans="20:20" x14ac:dyDescent="0.2">
      <c r="T197" s="1"/>
    </row>
    <row r="198" spans="20:20" x14ac:dyDescent="0.2">
      <c r="T198" s="1"/>
    </row>
    <row r="199" spans="20:20" x14ac:dyDescent="0.2">
      <c r="T199" s="1"/>
    </row>
    <row r="200" spans="20:20" x14ac:dyDescent="0.2">
      <c r="T200" s="1"/>
    </row>
    <row r="201" spans="20:20" x14ac:dyDescent="0.2">
      <c r="T201" s="1"/>
    </row>
    <row r="202" spans="20:20" x14ac:dyDescent="0.2">
      <c r="T202" s="1"/>
    </row>
    <row r="203" spans="20:20" x14ac:dyDescent="0.2">
      <c r="T203" s="1"/>
    </row>
    <row r="204" spans="20:20" x14ac:dyDescent="0.2">
      <c r="T204" s="1"/>
    </row>
    <row r="205" spans="20:20" x14ac:dyDescent="0.2">
      <c r="T205" s="1"/>
    </row>
    <row r="206" spans="20:20" x14ac:dyDescent="0.2">
      <c r="T206" s="1"/>
    </row>
    <row r="207" spans="20:20" x14ac:dyDescent="0.2">
      <c r="T207" s="1"/>
    </row>
    <row r="208" spans="20:20" x14ac:dyDescent="0.2">
      <c r="T208" s="1"/>
    </row>
    <row r="209" spans="20:20" x14ac:dyDescent="0.2">
      <c r="T209" s="1"/>
    </row>
    <row r="210" spans="20:20" x14ac:dyDescent="0.2">
      <c r="T210" s="1"/>
    </row>
    <row r="211" spans="20:20" x14ac:dyDescent="0.2">
      <c r="T211" s="1"/>
    </row>
    <row r="212" spans="20:20" x14ac:dyDescent="0.2">
      <c r="T212" s="1"/>
    </row>
    <row r="213" spans="20:20" x14ac:dyDescent="0.2">
      <c r="T213" s="1"/>
    </row>
    <row r="214" spans="20:20" x14ac:dyDescent="0.2">
      <c r="T214" s="1"/>
    </row>
    <row r="215" spans="20:20" x14ac:dyDescent="0.2">
      <c r="T215" s="1"/>
    </row>
    <row r="216" spans="20:20" x14ac:dyDescent="0.2">
      <c r="T216" s="1"/>
    </row>
    <row r="217" spans="20:20" x14ac:dyDescent="0.2">
      <c r="T217" s="1"/>
    </row>
    <row r="218" spans="20:20" x14ac:dyDescent="0.2">
      <c r="T218" s="1"/>
    </row>
    <row r="219" spans="20:20" x14ac:dyDescent="0.2">
      <c r="T219" s="1"/>
    </row>
    <row r="220" spans="20:20" x14ac:dyDescent="0.2">
      <c r="T220" s="1"/>
    </row>
    <row r="221" spans="20:20" x14ac:dyDescent="0.2">
      <c r="T221" s="1"/>
    </row>
    <row r="222" spans="20:20" x14ac:dyDescent="0.2">
      <c r="T222" s="1"/>
    </row>
    <row r="223" spans="20:20" x14ac:dyDescent="0.2">
      <c r="T223" s="1"/>
    </row>
    <row r="224" spans="20:20" x14ac:dyDescent="0.2">
      <c r="T224" s="1"/>
    </row>
    <row r="225" spans="20:20" x14ac:dyDescent="0.2">
      <c r="T225" s="1"/>
    </row>
    <row r="226" spans="20:20" x14ac:dyDescent="0.2">
      <c r="T226" s="1"/>
    </row>
    <row r="227" spans="20:20" x14ac:dyDescent="0.2">
      <c r="T227" s="1"/>
    </row>
    <row r="228" spans="20:20" x14ac:dyDescent="0.2">
      <c r="T228" s="1"/>
    </row>
    <row r="229" spans="20:20" x14ac:dyDescent="0.2">
      <c r="T229" s="1"/>
    </row>
    <row r="230" spans="20:20" x14ac:dyDescent="0.2">
      <c r="T230" s="1"/>
    </row>
    <row r="231" spans="20:20" x14ac:dyDescent="0.2">
      <c r="T231" s="1"/>
    </row>
    <row r="232" spans="20:20" x14ac:dyDescent="0.2">
      <c r="T232" s="1"/>
    </row>
    <row r="233" spans="20:20" x14ac:dyDescent="0.2">
      <c r="T233" s="1"/>
    </row>
    <row r="234" spans="20:20" x14ac:dyDescent="0.2">
      <c r="T234" s="1"/>
    </row>
    <row r="235" spans="20:20" x14ac:dyDescent="0.2">
      <c r="T235" s="1"/>
    </row>
    <row r="236" spans="20:20" x14ac:dyDescent="0.2">
      <c r="T236" s="1"/>
    </row>
    <row r="237" spans="20:20" x14ac:dyDescent="0.2">
      <c r="T237" s="1"/>
    </row>
    <row r="238" spans="20:20" x14ac:dyDescent="0.2">
      <c r="T238" s="1"/>
    </row>
    <row r="239" spans="20:20" x14ac:dyDescent="0.2">
      <c r="T239" s="1"/>
    </row>
    <row r="240" spans="20:20" x14ac:dyDescent="0.2">
      <c r="T240" s="1"/>
    </row>
    <row r="241" spans="20:20" x14ac:dyDescent="0.2">
      <c r="T241" s="1"/>
    </row>
    <row r="242" spans="20:20" x14ac:dyDescent="0.2">
      <c r="T242" s="1"/>
    </row>
    <row r="243" spans="20:20" x14ac:dyDescent="0.2">
      <c r="T243" s="1"/>
    </row>
    <row r="244" spans="20:20" x14ac:dyDescent="0.2">
      <c r="T244" s="1"/>
    </row>
    <row r="245" spans="20:20" x14ac:dyDescent="0.2">
      <c r="T245" s="1"/>
    </row>
    <row r="246" spans="20:20" x14ac:dyDescent="0.2">
      <c r="T246" s="1"/>
    </row>
    <row r="247" spans="20:20" x14ac:dyDescent="0.2">
      <c r="T247" s="1"/>
    </row>
    <row r="248" spans="20:20" x14ac:dyDescent="0.2">
      <c r="T248" s="1"/>
    </row>
    <row r="249" spans="20:20" x14ac:dyDescent="0.2">
      <c r="T249" s="1"/>
    </row>
    <row r="250" spans="20:20" x14ac:dyDescent="0.2">
      <c r="T250" s="1"/>
    </row>
    <row r="251" spans="20:20" x14ac:dyDescent="0.2">
      <c r="T251" s="1"/>
    </row>
    <row r="252" spans="20:20" x14ac:dyDescent="0.2">
      <c r="T252" s="1"/>
    </row>
    <row r="253" spans="20:20" x14ac:dyDescent="0.2">
      <c r="T253" s="1"/>
    </row>
    <row r="254" spans="20:20" x14ac:dyDescent="0.2">
      <c r="T254" s="1"/>
    </row>
    <row r="255" spans="20:20" x14ac:dyDescent="0.2">
      <c r="T255" s="1"/>
    </row>
    <row r="256" spans="20:20" x14ac:dyDescent="0.2">
      <c r="T256" s="1"/>
    </row>
    <row r="257" spans="20:20" x14ac:dyDescent="0.2">
      <c r="T257" s="1"/>
    </row>
    <row r="258" spans="20:20" x14ac:dyDescent="0.2">
      <c r="T258" s="1"/>
    </row>
    <row r="259" spans="20:20" x14ac:dyDescent="0.2">
      <c r="T259" s="1"/>
    </row>
    <row r="260" spans="20:20" x14ac:dyDescent="0.2">
      <c r="T260" s="1"/>
    </row>
    <row r="261" spans="20:20" x14ac:dyDescent="0.2">
      <c r="T261" s="1"/>
    </row>
    <row r="262" spans="20:20" x14ac:dyDescent="0.2">
      <c r="T262" s="1"/>
    </row>
    <row r="263" spans="20:20" x14ac:dyDescent="0.2">
      <c r="T263" s="1"/>
    </row>
    <row r="264" spans="20:20" x14ac:dyDescent="0.2">
      <c r="T264" s="1"/>
    </row>
    <row r="265" spans="20:20" x14ac:dyDescent="0.2">
      <c r="T265" s="1"/>
    </row>
    <row r="266" spans="20:20" x14ac:dyDescent="0.2">
      <c r="T266" s="1"/>
    </row>
    <row r="267" spans="20:20" x14ac:dyDescent="0.2">
      <c r="T267" s="1"/>
    </row>
    <row r="268" spans="20:20" x14ac:dyDescent="0.2">
      <c r="T268" s="1"/>
    </row>
    <row r="269" spans="20:20" x14ac:dyDescent="0.2">
      <c r="T269" s="1"/>
    </row>
    <row r="270" spans="20:20" x14ac:dyDescent="0.2">
      <c r="T270" s="1"/>
    </row>
    <row r="271" spans="20:20" x14ac:dyDescent="0.2">
      <c r="T271" s="1"/>
    </row>
    <row r="272" spans="20:20" x14ac:dyDescent="0.2">
      <c r="T272" s="1"/>
    </row>
    <row r="273" spans="20:20" x14ac:dyDescent="0.2">
      <c r="T273" s="1"/>
    </row>
    <row r="274" spans="20:20" x14ac:dyDescent="0.2">
      <c r="T274" s="1"/>
    </row>
    <row r="275" spans="20:20" x14ac:dyDescent="0.2">
      <c r="T275" s="1"/>
    </row>
    <row r="276" spans="20:20" x14ac:dyDescent="0.2">
      <c r="T276" s="1"/>
    </row>
    <row r="277" spans="20:20" x14ac:dyDescent="0.2">
      <c r="T277" s="1"/>
    </row>
    <row r="278" spans="20:20" x14ac:dyDescent="0.2">
      <c r="T278" s="1"/>
    </row>
    <row r="279" spans="20:20" x14ac:dyDescent="0.2">
      <c r="T279" s="1"/>
    </row>
    <row r="280" spans="20:20" x14ac:dyDescent="0.2">
      <c r="T280" s="1"/>
    </row>
    <row r="281" spans="20:20" x14ac:dyDescent="0.2">
      <c r="T281" s="1"/>
    </row>
    <row r="282" spans="20:20" x14ac:dyDescent="0.2">
      <c r="T282" s="1"/>
    </row>
    <row r="283" spans="20:20" x14ac:dyDescent="0.2">
      <c r="T283" s="1"/>
    </row>
    <row r="284" spans="20:20" x14ac:dyDescent="0.2">
      <c r="T284" s="1"/>
    </row>
    <row r="285" spans="20:20" x14ac:dyDescent="0.2">
      <c r="T285" s="1"/>
    </row>
    <row r="286" spans="20:20" x14ac:dyDescent="0.2">
      <c r="T286" s="1"/>
    </row>
    <row r="287" spans="20:20" x14ac:dyDescent="0.2">
      <c r="T287" s="1"/>
    </row>
    <row r="288" spans="20:20" x14ac:dyDescent="0.2">
      <c r="T288" s="1"/>
    </row>
    <row r="289" spans="20:20" x14ac:dyDescent="0.2">
      <c r="T289" s="1"/>
    </row>
    <row r="290" spans="20:20" x14ac:dyDescent="0.2">
      <c r="T290" s="1"/>
    </row>
    <row r="291" spans="20:20" x14ac:dyDescent="0.2">
      <c r="T291" s="1"/>
    </row>
    <row r="292" spans="20:20" x14ac:dyDescent="0.2">
      <c r="T292" s="1"/>
    </row>
    <row r="293" spans="20:20" x14ac:dyDescent="0.2">
      <c r="T293" s="1"/>
    </row>
    <row r="294" spans="20:20" x14ac:dyDescent="0.2">
      <c r="T294" s="1"/>
    </row>
    <row r="295" spans="20:20" x14ac:dyDescent="0.2">
      <c r="T295" s="1"/>
    </row>
    <row r="296" spans="20:20" x14ac:dyDescent="0.2">
      <c r="T296" s="1"/>
    </row>
    <row r="297" spans="20:20" x14ac:dyDescent="0.2">
      <c r="T297" s="1"/>
    </row>
    <row r="298" spans="20:20" x14ac:dyDescent="0.2">
      <c r="T298" s="1"/>
    </row>
    <row r="299" spans="20:20" x14ac:dyDescent="0.2">
      <c r="T299" s="1"/>
    </row>
    <row r="300" spans="20:20" x14ac:dyDescent="0.2">
      <c r="T300" s="1"/>
    </row>
    <row r="301" spans="20:20" x14ac:dyDescent="0.2">
      <c r="T301" s="1"/>
    </row>
    <row r="302" spans="20:20" x14ac:dyDescent="0.2">
      <c r="T302" s="1"/>
    </row>
    <row r="303" spans="20:20" x14ac:dyDescent="0.2">
      <c r="T303" s="1"/>
    </row>
    <row r="304" spans="20:20" x14ac:dyDescent="0.2">
      <c r="T304" s="1"/>
    </row>
    <row r="305" spans="20:20" x14ac:dyDescent="0.2">
      <c r="T305" s="1"/>
    </row>
    <row r="306" spans="20:20" x14ac:dyDescent="0.2">
      <c r="T306" s="1"/>
    </row>
    <row r="307" spans="20:20" x14ac:dyDescent="0.2">
      <c r="T307" s="1"/>
    </row>
    <row r="308" spans="20:20" x14ac:dyDescent="0.2">
      <c r="T308" s="1"/>
    </row>
    <row r="309" spans="20:20" x14ac:dyDescent="0.2">
      <c r="T309" s="1"/>
    </row>
    <row r="310" spans="20:20" x14ac:dyDescent="0.2">
      <c r="T310" s="1"/>
    </row>
    <row r="311" spans="20:20" x14ac:dyDescent="0.2">
      <c r="T311" s="1"/>
    </row>
    <row r="312" spans="20:20" x14ac:dyDescent="0.2">
      <c r="T312" s="1"/>
    </row>
    <row r="313" spans="20:20" x14ac:dyDescent="0.2">
      <c r="T313" s="1"/>
    </row>
    <row r="314" spans="20:20" x14ac:dyDescent="0.2">
      <c r="T314" s="1"/>
    </row>
    <row r="315" spans="20:20" x14ac:dyDescent="0.2">
      <c r="T315" s="1"/>
    </row>
    <row r="316" spans="20:20" x14ac:dyDescent="0.2">
      <c r="T316" s="1"/>
    </row>
    <row r="317" spans="20:20" x14ac:dyDescent="0.2">
      <c r="T317" s="1"/>
    </row>
    <row r="318" spans="20:20" x14ac:dyDescent="0.2">
      <c r="T318" s="1"/>
    </row>
    <row r="319" spans="20:20" x14ac:dyDescent="0.2">
      <c r="T319" s="1"/>
    </row>
    <row r="320" spans="20:20" x14ac:dyDescent="0.2">
      <c r="T320" s="1"/>
    </row>
    <row r="321" spans="20:20" x14ac:dyDescent="0.2">
      <c r="T321" s="1"/>
    </row>
    <row r="322" spans="20:20" x14ac:dyDescent="0.2">
      <c r="T322" s="1"/>
    </row>
    <row r="323" spans="20:20" x14ac:dyDescent="0.2">
      <c r="T323" s="1"/>
    </row>
    <row r="324" spans="20:20" x14ac:dyDescent="0.2">
      <c r="T324" s="1"/>
    </row>
    <row r="325" spans="20:20" x14ac:dyDescent="0.2">
      <c r="T325" s="1"/>
    </row>
    <row r="326" spans="20:20" x14ac:dyDescent="0.2">
      <c r="T326" s="1"/>
    </row>
    <row r="327" spans="20:20" x14ac:dyDescent="0.2">
      <c r="T327" s="1"/>
    </row>
    <row r="328" spans="20:20" x14ac:dyDescent="0.2">
      <c r="T328" s="1"/>
    </row>
    <row r="329" spans="20:20" x14ac:dyDescent="0.2">
      <c r="T329" s="1"/>
    </row>
    <row r="330" spans="20:20" x14ac:dyDescent="0.2">
      <c r="T330" s="1"/>
    </row>
    <row r="331" spans="20:20" x14ac:dyDescent="0.2">
      <c r="T331" s="1"/>
    </row>
    <row r="332" spans="20:20" x14ac:dyDescent="0.2">
      <c r="T332" s="1"/>
    </row>
    <row r="333" spans="20:20" x14ac:dyDescent="0.2">
      <c r="T333" s="1"/>
    </row>
    <row r="334" spans="20:20" x14ac:dyDescent="0.2">
      <c r="T334" s="1"/>
    </row>
    <row r="335" spans="20:20" x14ac:dyDescent="0.2">
      <c r="T335" s="1"/>
    </row>
    <row r="336" spans="20:20" x14ac:dyDescent="0.2">
      <c r="T336" s="1"/>
    </row>
    <row r="337" spans="20:20" x14ac:dyDescent="0.2">
      <c r="T337" s="1"/>
    </row>
    <row r="338" spans="20:20" x14ac:dyDescent="0.2">
      <c r="T338" s="1"/>
    </row>
    <row r="339" spans="20:20" x14ac:dyDescent="0.2">
      <c r="T339" s="1"/>
    </row>
    <row r="340" spans="20:20" x14ac:dyDescent="0.2">
      <c r="T340" s="1"/>
    </row>
    <row r="341" spans="20:20" x14ac:dyDescent="0.2">
      <c r="T341" s="1"/>
    </row>
    <row r="342" spans="20:20" x14ac:dyDescent="0.2">
      <c r="T342" s="1"/>
    </row>
    <row r="343" spans="20:20" x14ac:dyDescent="0.2">
      <c r="T343" s="1"/>
    </row>
    <row r="344" spans="20:20" x14ac:dyDescent="0.2">
      <c r="T344" s="1"/>
    </row>
    <row r="345" spans="20:20" x14ac:dyDescent="0.2">
      <c r="T345" s="1"/>
    </row>
    <row r="346" spans="20:20" x14ac:dyDescent="0.2">
      <c r="T346" s="1"/>
    </row>
    <row r="347" spans="20:20" x14ac:dyDescent="0.2">
      <c r="T347" s="1"/>
    </row>
    <row r="348" spans="20:20" x14ac:dyDescent="0.2">
      <c r="T348" s="1"/>
    </row>
    <row r="349" spans="20:20" x14ac:dyDescent="0.2">
      <c r="T349" s="1"/>
    </row>
    <row r="350" spans="20:20" x14ac:dyDescent="0.2">
      <c r="T350" s="1"/>
    </row>
    <row r="351" spans="20:20" x14ac:dyDescent="0.2">
      <c r="T351" s="1"/>
    </row>
    <row r="352" spans="20:20" x14ac:dyDescent="0.2">
      <c r="T352" s="1"/>
    </row>
    <row r="353" spans="20:20" x14ac:dyDescent="0.2">
      <c r="T353" s="1"/>
    </row>
    <row r="354" spans="20:20" x14ac:dyDescent="0.2">
      <c r="T354" s="1"/>
    </row>
    <row r="355" spans="20:20" x14ac:dyDescent="0.2">
      <c r="T355" s="1"/>
    </row>
    <row r="356" spans="20:20" x14ac:dyDescent="0.2">
      <c r="T356" s="1"/>
    </row>
    <row r="357" spans="20:20" x14ac:dyDescent="0.2">
      <c r="T357" s="1"/>
    </row>
    <row r="358" spans="20:20" x14ac:dyDescent="0.2">
      <c r="T358" s="1"/>
    </row>
    <row r="359" spans="20:20" x14ac:dyDescent="0.2">
      <c r="T359" s="1"/>
    </row>
    <row r="360" spans="20:20" x14ac:dyDescent="0.2">
      <c r="T360" s="1"/>
    </row>
    <row r="361" spans="20:20" x14ac:dyDescent="0.2">
      <c r="T361" s="1"/>
    </row>
    <row r="362" spans="20:20" x14ac:dyDescent="0.2">
      <c r="T362" s="1"/>
    </row>
    <row r="363" spans="20:20" x14ac:dyDescent="0.2">
      <c r="T363" s="1"/>
    </row>
    <row r="364" spans="20:20" x14ac:dyDescent="0.2">
      <c r="T364" s="1"/>
    </row>
    <row r="365" spans="20:20" x14ac:dyDescent="0.2">
      <c r="T365" s="1"/>
    </row>
    <row r="366" spans="20:20" x14ac:dyDescent="0.2">
      <c r="T366" s="1"/>
    </row>
    <row r="367" spans="20:20" x14ac:dyDescent="0.2">
      <c r="T367" s="1"/>
    </row>
    <row r="368" spans="20:20" x14ac:dyDescent="0.2">
      <c r="T368" s="1"/>
    </row>
    <row r="369" spans="20:20" x14ac:dyDescent="0.2">
      <c r="T369" s="1"/>
    </row>
    <row r="370" spans="20:20" x14ac:dyDescent="0.2">
      <c r="T370" s="1"/>
    </row>
    <row r="371" spans="20:20" x14ac:dyDescent="0.2">
      <c r="T371" s="1"/>
    </row>
    <row r="372" spans="20:20" x14ac:dyDescent="0.2">
      <c r="T372" s="1"/>
    </row>
    <row r="373" spans="20:20" x14ac:dyDescent="0.2">
      <c r="T373" s="1"/>
    </row>
    <row r="374" spans="20:20" x14ac:dyDescent="0.2">
      <c r="T374" s="1"/>
    </row>
    <row r="375" spans="20:20" x14ac:dyDescent="0.2">
      <c r="T375" s="1"/>
    </row>
    <row r="376" spans="20:20" x14ac:dyDescent="0.2">
      <c r="T376" s="1"/>
    </row>
    <row r="377" spans="20:20" x14ac:dyDescent="0.2">
      <c r="T377" s="1"/>
    </row>
    <row r="378" spans="20:20" x14ac:dyDescent="0.2">
      <c r="T378" s="1"/>
    </row>
    <row r="379" spans="20:20" x14ac:dyDescent="0.2">
      <c r="T379" s="1"/>
    </row>
    <row r="380" spans="20:20" x14ac:dyDescent="0.2">
      <c r="T380" s="1"/>
    </row>
    <row r="381" spans="20:20" x14ac:dyDescent="0.2">
      <c r="T381" s="1"/>
    </row>
    <row r="382" spans="20:20" x14ac:dyDescent="0.2">
      <c r="T382" s="1"/>
    </row>
    <row r="383" spans="20:20" x14ac:dyDescent="0.2">
      <c r="T383" s="1"/>
    </row>
    <row r="384" spans="20:20" x14ac:dyDescent="0.2">
      <c r="T384" s="1"/>
    </row>
    <row r="385" spans="20:20" x14ac:dyDescent="0.2">
      <c r="T385" s="1"/>
    </row>
    <row r="386" spans="20:20" x14ac:dyDescent="0.2">
      <c r="T386" s="1"/>
    </row>
    <row r="387" spans="20:20" x14ac:dyDescent="0.2">
      <c r="T387" s="1"/>
    </row>
    <row r="388" spans="20:20" x14ac:dyDescent="0.2">
      <c r="T388" s="1"/>
    </row>
    <row r="389" spans="20:20" x14ac:dyDescent="0.2">
      <c r="T389" s="1"/>
    </row>
    <row r="390" spans="20:20" x14ac:dyDescent="0.2">
      <c r="T390" s="1"/>
    </row>
    <row r="391" spans="20:20" x14ac:dyDescent="0.2">
      <c r="T391" s="1"/>
    </row>
    <row r="392" spans="20:20" x14ac:dyDescent="0.2">
      <c r="T392" s="1"/>
    </row>
    <row r="393" spans="20:20" x14ac:dyDescent="0.2">
      <c r="T393" s="1"/>
    </row>
    <row r="394" spans="20:20" x14ac:dyDescent="0.2">
      <c r="T394" s="1"/>
    </row>
    <row r="395" spans="20:20" x14ac:dyDescent="0.2">
      <c r="T395" s="1"/>
    </row>
    <row r="396" spans="20:20" x14ac:dyDescent="0.2">
      <c r="T396" s="1"/>
    </row>
    <row r="397" spans="20:20" x14ac:dyDescent="0.2">
      <c r="T397" s="1"/>
    </row>
    <row r="398" spans="20:20" x14ac:dyDescent="0.2">
      <c r="T398" s="1"/>
    </row>
    <row r="399" spans="20:20" x14ac:dyDescent="0.2">
      <c r="T399" s="1"/>
    </row>
    <row r="400" spans="20:20" x14ac:dyDescent="0.2">
      <c r="T400" s="1"/>
    </row>
    <row r="401" spans="20:20" x14ac:dyDescent="0.2">
      <c r="T401" s="1"/>
    </row>
    <row r="402" spans="20:20" x14ac:dyDescent="0.2">
      <c r="T402" s="1"/>
    </row>
    <row r="403" spans="20:20" x14ac:dyDescent="0.2">
      <c r="T403" s="1"/>
    </row>
    <row r="404" spans="20:20" x14ac:dyDescent="0.2">
      <c r="T404" s="1"/>
    </row>
    <row r="405" spans="20:20" x14ac:dyDescent="0.2">
      <c r="T405" s="1"/>
    </row>
    <row r="406" spans="20:20" x14ac:dyDescent="0.2">
      <c r="T406" s="1"/>
    </row>
    <row r="407" spans="20:20" x14ac:dyDescent="0.2">
      <c r="T407" s="1"/>
    </row>
    <row r="408" spans="20:20" x14ac:dyDescent="0.2">
      <c r="T408" s="1"/>
    </row>
    <row r="409" spans="20:20" x14ac:dyDescent="0.2">
      <c r="T409" s="1"/>
    </row>
    <row r="410" spans="20:20" x14ac:dyDescent="0.2">
      <c r="T410" s="1"/>
    </row>
    <row r="411" spans="20:20" x14ac:dyDescent="0.2">
      <c r="T411" s="1"/>
    </row>
    <row r="412" spans="20:20" x14ac:dyDescent="0.2">
      <c r="T412" s="1"/>
    </row>
    <row r="413" spans="20:20" x14ac:dyDescent="0.2">
      <c r="T413" s="1"/>
    </row>
    <row r="414" spans="20:20" x14ac:dyDescent="0.2">
      <c r="T414" s="1"/>
    </row>
    <row r="415" spans="20:20" x14ac:dyDescent="0.2">
      <c r="T415" s="1"/>
    </row>
    <row r="416" spans="20:20" x14ac:dyDescent="0.2">
      <c r="T416" s="1"/>
    </row>
    <row r="417" spans="20:20" x14ac:dyDescent="0.2">
      <c r="T417" s="1"/>
    </row>
    <row r="418" spans="20:20" x14ac:dyDescent="0.2">
      <c r="T418" s="1"/>
    </row>
    <row r="419" spans="20:20" x14ac:dyDescent="0.2">
      <c r="T419" s="1"/>
    </row>
    <row r="420" spans="20:20" x14ac:dyDescent="0.2">
      <c r="T420" s="1"/>
    </row>
    <row r="421" spans="20:20" x14ac:dyDescent="0.2">
      <c r="T421" s="1"/>
    </row>
    <row r="422" spans="20:20" x14ac:dyDescent="0.2">
      <c r="T422" s="1"/>
    </row>
    <row r="423" spans="20:20" x14ac:dyDescent="0.2">
      <c r="T423" s="1"/>
    </row>
    <row r="424" spans="20:20" x14ac:dyDescent="0.2">
      <c r="T424" s="1"/>
    </row>
    <row r="425" spans="20:20" x14ac:dyDescent="0.2">
      <c r="T425" s="1"/>
    </row>
    <row r="426" spans="20:20" x14ac:dyDescent="0.2">
      <c r="T426" s="1"/>
    </row>
    <row r="427" spans="20:20" x14ac:dyDescent="0.2">
      <c r="T427" s="1"/>
    </row>
    <row r="428" spans="20:20" x14ac:dyDescent="0.2">
      <c r="T428" s="1"/>
    </row>
    <row r="429" spans="20:20" x14ac:dyDescent="0.2">
      <c r="T429" s="1"/>
    </row>
    <row r="430" spans="20:20" x14ac:dyDescent="0.2">
      <c r="T430" s="1"/>
    </row>
    <row r="431" spans="20:20" x14ac:dyDescent="0.2">
      <c r="T431" s="1"/>
    </row>
    <row r="432" spans="20:20" x14ac:dyDescent="0.2">
      <c r="T432" s="1"/>
    </row>
    <row r="433" spans="20:20" x14ac:dyDescent="0.2">
      <c r="T433" s="1"/>
    </row>
    <row r="434" spans="20:20" x14ac:dyDescent="0.2">
      <c r="T434" s="1"/>
    </row>
    <row r="435" spans="20:20" x14ac:dyDescent="0.2">
      <c r="T435" s="1"/>
    </row>
    <row r="436" spans="20:20" x14ac:dyDescent="0.2">
      <c r="T436" s="1"/>
    </row>
    <row r="437" spans="20:20" x14ac:dyDescent="0.2">
      <c r="T437" s="1"/>
    </row>
    <row r="438" spans="20:20" x14ac:dyDescent="0.2">
      <c r="T438" s="1"/>
    </row>
    <row r="439" spans="20:20" x14ac:dyDescent="0.2">
      <c r="T439" s="1"/>
    </row>
    <row r="440" spans="20:20" x14ac:dyDescent="0.2">
      <c r="T440" s="1"/>
    </row>
    <row r="441" spans="20:20" x14ac:dyDescent="0.2">
      <c r="T441" s="1"/>
    </row>
    <row r="442" spans="20:20" x14ac:dyDescent="0.2">
      <c r="T442" s="1"/>
    </row>
    <row r="443" spans="20:20" x14ac:dyDescent="0.2">
      <c r="T443" s="1"/>
    </row>
    <row r="444" spans="20:20" x14ac:dyDescent="0.2">
      <c r="T444" s="1"/>
    </row>
    <row r="445" spans="20:20" x14ac:dyDescent="0.2">
      <c r="T445" s="1"/>
    </row>
    <row r="446" spans="20:20" x14ac:dyDescent="0.2">
      <c r="T446" s="1"/>
    </row>
    <row r="447" spans="20:20" x14ac:dyDescent="0.2">
      <c r="T447" s="1"/>
    </row>
    <row r="448" spans="20:20" x14ac:dyDescent="0.2">
      <c r="T448" s="1"/>
    </row>
    <row r="449" spans="20:20" x14ac:dyDescent="0.2">
      <c r="T449" s="1"/>
    </row>
    <row r="450" spans="20:20" x14ac:dyDescent="0.2">
      <c r="T450" s="1"/>
    </row>
    <row r="451" spans="20:20" x14ac:dyDescent="0.2">
      <c r="T451" s="1"/>
    </row>
    <row r="452" spans="20:20" x14ac:dyDescent="0.2">
      <c r="T452" s="1"/>
    </row>
    <row r="453" spans="20:20" x14ac:dyDescent="0.2">
      <c r="T453" s="1"/>
    </row>
    <row r="454" spans="20:20" x14ac:dyDescent="0.2">
      <c r="T454" s="1"/>
    </row>
    <row r="455" spans="20:20" x14ac:dyDescent="0.2">
      <c r="T455" s="1"/>
    </row>
    <row r="456" spans="20:20" x14ac:dyDescent="0.2">
      <c r="T456" s="1"/>
    </row>
    <row r="457" spans="20:20" x14ac:dyDescent="0.2">
      <c r="T457" s="1"/>
    </row>
    <row r="458" spans="20:20" x14ac:dyDescent="0.2">
      <c r="T458" s="1"/>
    </row>
    <row r="459" spans="20:20" x14ac:dyDescent="0.2">
      <c r="T459" s="1"/>
    </row>
    <row r="460" spans="20:20" x14ac:dyDescent="0.2">
      <c r="T460" s="1"/>
    </row>
    <row r="461" spans="20:20" x14ac:dyDescent="0.2">
      <c r="T461" s="1"/>
    </row>
    <row r="462" spans="20:20" x14ac:dyDescent="0.2">
      <c r="T462" s="1"/>
    </row>
    <row r="463" spans="20:20" x14ac:dyDescent="0.2">
      <c r="T463" s="1"/>
    </row>
    <row r="464" spans="20:20" x14ac:dyDescent="0.2">
      <c r="T464" s="1"/>
    </row>
    <row r="465" spans="20:20" x14ac:dyDescent="0.2">
      <c r="T465" s="1"/>
    </row>
    <row r="466" spans="20:20" x14ac:dyDescent="0.2">
      <c r="T466" s="1"/>
    </row>
    <row r="467" spans="20:20" x14ac:dyDescent="0.2">
      <c r="T467" s="1"/>
    </row>
    <row r="468" spans="20:20" x14ac:dyDescent="0.2">
      <c r="T468" s="1"/>
    </row>
    <row r="469" spans="20:20" x14ac:dyDescent="0.2">
      <c r="T469" s="1"/>
    </row>
    <row r="470" spans="20:20" x14ac:dyDescent="0.2">
      <c r="T470" s="1"/>
    </row>
    <row r="471" spans="20:20" x14ac:dyDescent="0.2">
      <c r="T471" s="1"/>
    </row>
    <row r="472" spans="20:20" x14ac:dyDescent="0.2">
      <c r="T472" s="1"/>
    </row>
    <row r="473" spans="20:20" x14ac:dyDescent="0.2">
      <c r="T473" s="1"/>
    </row>
    <row r="474" spans="20:20" x14ac:dyDescent="0.2">
      <c r="T474" s="1"/>
    </row>
    <row r="475" spans="20:20" x14ac:dyDescent="0.2">
      <c r="T475" s="1"/>
    </row>
    <row r="476" spans="20:20" x14ac:dyDescent="0.2">
      <c r="T476" s="1"/>
    </row>
    <row r="477" spans="20:20" x14ac:dyDescent="0.2">
      <c r="T477" s="1"/>
    </row>
    <row r="478" spans="20:20" x14ac:dyDescent="0.2">
      <c r="T478" s="1"/>
    </row>
    <row r="479" spans="20:20" x14ac:dyDescent="0.2">
      <c r="T479" s="1"/>
    </row>
    <row r="480" spans="20:20" x14ac:dyDescent="0.2">
      <c r="T480" s="1"/>
    </row>
    <row r="481" spans="20:20" x14ac:dyDescent="0.2">
      <c r="T481" s="1"/>
    </row>
    <row r="482" spans="20:20" x14ac:dyDescent="0.2">
      <c r="T482" s="1"/>
    </row>
    <row r="483" spans="20:20" x14ac:dyDescent="0.2">
      <c r="T483" s="1"/>
    </row>
    <row r="484" spans="20:20" x14ac:dyDescent="0.2">
      <c r="T484" s="1"/>
    </row>
    <row r="485" spans="20:20" x14ac:dyDescent="0.2">
      <c r="T485" s="1"/>
    </row>
    <row r="486" spans="20:20" x14ac:dyDescent="0.2">
      <c r="T486" s="1"/>
    </row>
    <row r="487" spans="20:20" x14ac:dyDescent="0.2">
      <c r="T487" s="1"/>
    </row>
    <row r="488" spans="20:20" x14ac:dyDescent="0.2">
      <c r="T488" s="1"/>
    </row>
    <row r="489" spans="20:20" x14ac:dyDescent="0.2">
      <c r="T489" s="1"/>
    </row>
    <row r="490" spans="20:20" x14ac:dyDescent="0.2">
      <c r="T490" s="1"/>
    </row>
    <row r="491" spans="20:20" x14ac:dyDescent="0.2">
      <c r="T491" s="1"/>
    </row>
    <row r="492" spans="20:20" x14ac:dyDescent="0.2">
      <c r="T492" s="1"/>
    </row>
    <row r="493" spans="20:20" x14ac:dyDescent="0.2">
      <c r="T493" s="1"/>
    </row>
    <row r="494" spans="20:20" x14ac:dyDescent="0.2">
      <c r="T494" s="1"/>
    </row>
    <row r="495" spans="20:20" x14ac:dyDescent="0.2">
      <c r="T495" s="1"/>
    </row>
    <row r="496" spans="20:20" x14ac:dyDescent="0.2">
      <c r="T496" s="1"/>
    </row>
    <row r="497" spans="20:20" x14ac:dyDescent="0.2">
      <c r="T497" s="1"/>
    </row>
    <row r="498" spans="20:20" x14ac:dyDescent="0.2">
      <c r="T498" s="1"/>
    </row>
    <row r="499" spans="20:20" x14ac:dyDescent="0.2">
      <c r="T499" s="1"/>
    </row>
    <row r="500" spans="20:20" x14ac:dyDescent="0.2">
      <c r="T500" s="1"/>
    </row>
    <row r="501" spans="20:20" x14ac:dyDescent="0.2">
      <c r="T501" s="1"/>
    </row>
    <row r="502" spans="20:20" x14ac:dyDescent="0.2">
      <c r="T502" s="1"/>
    </row>
    <row r="503" spans="20:20" x14ac:dyDescent="0.2">
      <c r="T503" s="1"/>
    </row>
    <row r="504" spans="20:20" x14ac:dyDescent="0.2">
      <c r="T504" s="1"/>
    </row>
    <row r="505" spans="20:20" x14ac:dyDescent="0.2">
      <c r="T505" s="1"/>
    </row>
    <row r="506" spans="20:20" x14ac:dyDescent="0.2">
      <c r="T506" s="1"/>
    </row>
    <row r="507" spans="20:20" x14ac:dyDescent="0.2">
      <c r="T507" s="1"/>
    </row>
    <row r="508" spans="20:20" x14ac:dyDescent="0.2">
      <c r="T508" s="1"/>
    </row>
    <row r="509" spans="20:20" x14ac:dyDescent="0.2">
      <c r="T509" s="1"/>
    </row>
    <row r="510" spans="20:20" x14ac:dyDescent="0.2">
      <c r="T510" s="1"/>
    </row>
    <row r="511" spans="20:20" x14ac:dyDescent="0.2">
      <c r="T511" s="1"/>
    </row>
    <row r="512" spans="20:20" x14ac:dyDescent="0.2">
      <c r="T512" s="1"/>
    </row>
    <row r="513" spans="20:20" x14ac:dyDescent="0.2">
      <c r="T513" s="1"/>
    </row>
    <row r="514" spans="20:20" x14ac:dyDescent="0.2">
      <c r="T514" s="1"/>
    </row>
    <row r="515" spans="20:20" x14ac:dyDescent="0.2">
      <c r="T515" s="1"/>
    </row>
    <row r="516" spans="20:20" x14ac:dyDescent="0.2">
      <c r="T516" s="1"/>
    </row>
    <row r="517" spans="20:20" x14ac:dyDescent="0.2">
      <c r="T517" s="1"/>
    </row>
    <row r="518" spans="20:20" x14ac:dyDescent="0.2">
      <c r="T518" s="1"/>
    </row>
    <row r="519" spans="20:20" x14ac:dyDescent="0.2">
      <c r="T519" s="1"/>
    </row>
    <row r="520" spans="20:20" x14ac:dyDescent="0.2">
      <c r="T520" s="1"/>
    </row>
    <row r="521" spans="20:20" x14ac:dyDescent="0.2">
      <c r="T521" s="1"/>
    </row>
    <row r="522" spans="20:20" x14ac:dyDescent="0.2">
      <c r="T522" s="1"/>
    </row>
    <row r="523" spans="20:20" x14ac:dyDescent="0.2">
      <c r="T523" s="1"/>
    </row>
    <row r="524" spans="20:20" x14ac:dyDescent="0.2">
      <c r="T524" s="1"/>
    </row>
    <row r="525" spans="20:20" x14ac:dyDescent="0.2">
      <c r="T525" s="1"/>
    </row>
    <row r="526" spans="20:20" x14ac:dyDescent="0.2">
      <c r="T526" s="1"/>
    </row>
    <row r="527" spans="20:20" x14ac:dyDescent="0.2">
      <c r="T527" s="1"/>
    </row>
    <row r="528" spans="20:20" x14ac:dyDescent="0.2">
      <c r="T528" s="1"/>
    </row>
    <row r="529" spans="20:20" x14ac:dyDescent="0.2">
      <c r="T529" s="1"/>
    </row>
    <row r="530" spans="20:20" x14ac:dyDescent="0.2">
      <c r="T530" s="1"/>
    </row>
    <row r="531" spans="20:20" x14ac:dyDescent="0.2">
      <c r="T531" s="1"/>
    </row>
    <row r="532" spans="20:20" x14ac:dyDescent="0.2">
      <c r="T532" s="1"/>
    </row>
    <row r="533" spans="20:20" x14ac:dyDescent="0.2">
      <c r="T533" s="1"/>
    </row>
    <row r="534" spans="20:20" x14ac:dyDescent="0.2">
      <c r="T534" s="1"/>
    </row>
    <row r="535" spans="20:20" x14ac:dyDescent="0.2">
      <c r="T535" s="1"/>
    </row>
    <row r="536" spans="20:20" x14ac:dyDescent="0.2">
      <c r="T536" s="1"/>
    </row>
    <row r="537" spans="20:20" x14ac:dyDescent="0.2">
      <c r="T537" s="1"/>
    </row>
    <row r="538" spans="20:20" x14ac:dyDescent="0.2">
      <c r="T538" s="1"/>
    </row>
    <row r="539" spans="20:20" x14ac:dyDescent="0.2">
      <c r="T539" s="1"/>
    </row>
    <row r="540" spans="20:20" x14ac:dyDescent="0.2">
      <c r="T540" s="1"/>
    </row>
    <row r="541" spans="20:20" x14ac:dyDescent="0.2">
      <c r="T541" s="1"/>
    </row>
    <row r="542" spans="20:20" x14ac:dyDescent="0.2">
      <c r="T542" s="1"/>
    </row>
    <row r="543" spans="20:20" x14ac:dyDescent="0.2">
      <c r="T543" s="1"/>
    </row>
    <row r="544" spans="20:20" x14ac:dyDescent="0.2">
      <c r="T544" s="1"/>
    </row>
    <row r="545" spans="20:20" x14ac:dyDescent="0.2">
      <c r="T545" s="1"/>
    </row>
    <row r="546" spans="20:20" x14ac:dyDescent="0.2">
      <c r="T546" s="1"/>
    </row>
    <row r="547" spans="20:20" x14ac:dyDescent="0.2">
      <c r="T547" s="1"/>
    </row>
    <row r="548" spans="20:20" x14ac:dyDescent="0.2">
      <c r="T548" s="1"/>
    </row>
    <row r="549" spans="20:20" x14ac:dyDescent="0.2">
      <c r="T549" s="1"/>
    </row>
    <row r="550" spans="20:20" x14ac:dyDescent="0.2">
      <c r="T550" s="1"/>
    </row>
    <row r="551" spans="20:20" x14ac:dyDescent="0.2">
      <c r="T551" s="1"/>
    </row>
    <row r="552" spans="20:20" x14ac:dyDescent="0.2">
      <c r="T552" s="1"/>
    </row>
    <row r="553" spans="20:20" x14ac:dyDescent="0.2">
      <c r="T553" s="1"/>
    </row>
    <row r="554" spans="20:20" x14ac:dyDescent="0.2">
      <c r="T554" s="1"/>
    </row>
    <row r="555" spans="20:20" x14ac:dyDescent="0.2">
      <c r="T555" s="1"/>
    </row>
    <row r="556" spans="20:20" x14ac:dyDescent="0.2">
      <c r="T556" s="1"/>
    </row>
    <row r="557" spans="20:20" x14ac:dyDescent="0.2">
      <c r="T557" s="1"/>
    </row>
    <row r="558" spans="20:20" x14ac:dyDescent="0.2">
      <c r="T558" s="1"/>
    </row>
    <row r="559" spans="20:20" x14ac:dyDescent="0.2">
      <c r="T559" s="1"/>
    </row>
    <row r="560" spans="20:20" x14ac:dyDescent="0.2">
      <c r="T560" s="1"/>
    </row>
    <row r="561" spans="20:20" x14ac:dyDescent="0.2">
      <c r="T561" s="1"/>
    </row>
    <row r="562" spans="20:20" x14ac:dyDescent="0.2">
      <c r="T562" s="1"/>
    </row>
    <row r="563" spans="20:20" x14ac:dyDescent="0.2">
      <c r="T563" s="1"/>
    </row>
    <row r="564" spans="20:20" x14ac:dyDescent="0.2">
      <c r="T564" s="1"/>
    </row>
    <row r="565" spans="20:20" x14ac:dyDescent="0.2">
      <c r="T565" s="1"/>
    </row>
    <row r="566" spans="20:20" x14ac:dyDescent="0.2">
      <c r="T566" s="1"/>
    </row>
    <row r="567" spans="20:20" x14ac:dyDescent="0.2">
      <c r="T567" s="1"/>
    </row>
    <row r="568" spans="20:20" x14ac:dyDescent="0.2">
      <c r="T568" s="1"/>
    </row>
    <row r="569" spans="20:20" x14ac:dyDescent="0.2">
      <c r="T569" s="1"/>
    </row>
    <row r="570" spans="20:20" x14ac:dyDescent="0.2">
      <c r="T570" s="1"/>
    </row>
    <row r="571" spans="20:20" x14ac:dyDescent="0.2">
      <c r="T571" s="1"/>
    </row>
    <row r="572" spans="20:20" x14ac:dyDescent="0.2">
      <c r="T572" s="1"/>
    </row>
    <row r="573" spans="20:20" x14ac:dyDescent="0.2">
      <c r="T573" s="1"/>
    </row>
    <row r="574" spans="20:20" x14ac:dyDescent="0.2">
      <c r="T574" s="1"/>
    </row>
    <row r="575" spans="20:20" x14ac:dyDescent="0.2">
      <c r="T575" s="1"/>
    </row>
    <row r="576" spans="20:20" x14ac:dyDescent="0.2">
      <c r="T576" s="1"/>
    </row>
    <row r="577" spans="20:20" x14ac:dyDescent="0.2">
      <c r="T577" s="1"/>
    </row>
    <row r="578" spans="20:20" x14ac:dyDescent="0.2">
      <c r="T578" s="1"/>
    </row>
    <row r="579" spans="20:20" x14ac:dyDescent="0.2">
      <c r="T579" s="1"/>
    </row>
    <row r="580" spans="20:20" x14ac:dyDescent="0.2">
      <c r="T580" s="1"/>
    </row>
    <row r="581" spans="20:20" x14ac:dyDescent="0.2">
      <c r="T581" s="1"/>
    </row>
    <row r="582" spans="20:20" x14ac:dyDescent="0.2">
      <c r="T582" s="1"/>
    </row>
    <row r="583" spans="20:20" x14ac:dyDescent="0.2">
      <c r="T583" s="1"/>
    </row>
    <row r="584" spans="20:20" x14ac:dyDescent="0.2">
      <c r="T584" s="1"/>
    </row>
    <row r="585" spans="20:20" x14ac:dyDescent="0.2">
      <c r="T585" s="1"/>
    </row>
    <row r="586" spans="20:20" x14ac:dyDescent="0.2">
      <c r="T586" s="1"/>
    </row>
    <row r="587" spans="20:20" x14ac:dyDescent="0.2">
      <c r="T587" s="1"/>
    </row>
    <row r="588" spans="20:20" x14ac:dyDescent="0.2">
      <c r="T588" s="1"/>
    </row>
    <row r="589" spans="20:20" x14ac:dyDescent="0.2">
      <c r="T589" s="1"/>
    </row>
    <row r="590" spans="20:20" x14ac:dyDescent="0.2">
      <c r="T590" s="1"/>
    </row>
    <row r="591" spans="20:20" x14ac:dyDescent="0.2">
      <c r="T591" s="1"/>
    </row>
    <row r="592" spans="20:20" x14ac:dyDescent="0.2">
      <c r="T592" s="1"/>
    </row>
    <row r="593" spans="20:20" x14ac:dyDescent="0.2">
      <c r="T593" s="1"/>
    </row>
    <row r="594" spans="20:20" x14ac:dyDescent="0.2">
      <c r="T594" s="1"/>
    </row>
    <row r="595" spans="20:20" x14ac:dyDescent="0.2">
      <c r="T595" s="1"/>
    </row>
    <row r="596" spans="20:20" x14ac:dyDescent="0.2">
      <c r="T596" s="1"/>
    </row>
    <row r="597" spans="20:20" x14ac:dyDescent="0.2">
      <c r="T597" s="1"/>
    </row>
    <row r="598" spans="20:20" x14ac:dyDescent="0.2">
      <c r="T598" s="1"/>
    </row>
    <row r="599" spans="20:20" x14ac:dyDescent="0.2">
      <c r="T599" s="1"/>
    </row>
    <row r="600" spans="20:20" x14ac:dyDescent="0.2">
      <c r="T600" s="1"/>
    </row>
    <row r="601" spans="20:20" x14ac:dyDescent="0.2">
      <c r="T601" s="1"/>
    </row>
    <row r="602" spans="20:20" x14ac:dyDescent="0.2">
      <c r="T602" s="1"/>
    </row>
    <row r="603" spans="20:20" x14ac:dyDescent="0.2">
      <c r="T603" s="1"/>
    </row>
    <row r="604" spans="20:20" x14ac:dyDescent="0.2">
      <c r="T604" s="1"/>
    </row>
    <row r="605" spans="20:20" x14ac:dyDescent="0.2">
      <c r="T605" s="1"/>
    </row>
    <row r="606" spans="20:20" x14ac:dyDescent="0.2">
      <c r="T606" s="1"/>
    </row>
    <row r="607" spans="20:20" x14ac:dyDescent="0.2">
      <c r="T607" s="1"/>
    </row>
    <row r="608" spans="20:20" x14ac:dyDescent="0.2">
      <c r="T608" s="1"/>
    </row>
    <row r="609" spans="20:20" x14ac:dyDescent="0.2">
      <c r="T609" s="1"/>
    </row>
    <row r="610" spans="20:20" x14ac:dyDescent="0.2">
      <c r="T610" s="1"/>
    </row>
    <row r="611" spans="20:20" x14ac:dyDescent="0.2">
      <c r="T611" s="1"/>
    </row>
    <row r="612" spans="20:20" x14ac:dyDescent="0.2">
      <c r="T612" s="1"/>
    </row>
    <row r="613" spans="20:20" x14ac:dyDescent="0.2">
      <c r="T613" s="1"/>
    </row>
    <row r="614" spans="20:20" x14ac:dyDescent="0.2">
      <c r="T614" s="1"/>
    </row>
    <row r="615" spans="20:20" x14ac:dyDescent="0.2">
      <c r="T615" s="1"/>
    </row>
    <row r="616" spans="20:20" x14ac:dyDescent="0.2">
      <c r="T616" s="1"/>
    </row>
    <row r="617" spans="20:20" x14ac:dyDescent="0.2">
      <c r="T617" s="1"/>
    </row>
    <row r="618" spans="20:20" x14ac:dyDescent="0.2">
      <c r="T618" s="1"/>
    </row>
    <row r="619" spans="20:20" x14ac:dyDescent="0.2">
      <c r="T619" s="1"/>
    </row>
    <row r="620" spans="20:20" x14ac:dyDescent="0.2">
      <c r="T620" s="1"/>
    </row>
    <row r="621" spans="20:20" x14ac:dyDescent="0.2">
      <c r="T621" s="1"/>
    </row>
    <row r="622" spans="20:20" x14ac:dyDescent="0.2">
      <c r="T622" s="1"/>
    </row>
    <row r="623" spans="20:20" x14ac:dyDescent="0.2">
      <c r="T623" s="1"/>
    </row>
    <row r="624" spans="20:20" x14ac:dyDescent="0.2">
      <c r="T624" s="1"/>
    </row>
    <row r="625" spans="20:20" x14ac:dyDescent="0.2">
      <c r="T625" s="1"/>
    </row>
    <row r="626" spans="20:20" x14ac:dyDescent="0.2">
      <c r="T626" s="1"/>
    </row>
    <row r="627" spans="20:20" x14ac:dyDescent="0.2">
      <c r="T627" s="1"/>
    </row>
    <row r="628" spans="20:20" x14ac:dyDescent="0.2">
      <c r="T628" s="1"/>
    </row>
    <row r="629" spans="20:20" x14ac:dyDescent="0.2">
      <c r="T629" s="1"/>
    </row>
    <row r="630" spans="20:20" x14ac:dyDescent="0.2">
      <c r="T630" s="1"/>
    </row>
    <row r="631" spans="20:20" x14ac:dyDescent="0.2">
      <c r="T631" s="1"/>
    </row>
    <row r="632" spans="20:20" x14ac:dyDescent="0.2">
      <c r="T632" s="1"/>
    </row>
    <row r="633" spans="20:20" x14ac:dyDescent="0.2">
      <c r="T633" s="1"/>
    </row>
    <row r="634" spans="20:20" x14ac:dyDescent="0.2">
      <c r="T634" s="1"/>
    </row>
    <row r="635" spans="20:20" x14ac:dyDescent="0.2">
      <c r="T635" s="1"/>
    </row>
    <row r="636" spans="20:20" x14ac:dyDescent="0.2">
      <c r="T636" s="1"/>
    </row>
    <row r="637" spans="20:20" x14ac:dyDescent="0.2">
      <c r="T637" s="1"/>
    </row>
    <row r="638" spans="20:20" x14ac:dyDescent="0.2">
      <c r="T638" s="1"/>
    </row>
    <row r="639" spans="20:20" x14ac:dyDescent="0.2">
      <c r="T639" s="1"/>
    </row>
    <row r="640" spans="20:20" x14ac:dyDescent="0.2">
      <c r="T640" s="1"/>
    </row>
    <row r="641" spans="20:20" x14ac:dyDescent="0.2">
      <c r="T641" s="1"/>
    </row>
    <row r="642" spans="20:20" x14ac:dyDescent="0.2">
      <c r="T642" s="1"/>
    </row>
    <row r="643" spans="20:20" x14ac:dyDescent="0.2">
      <c r="T643" s="1"/>
    </row>
    <row r="644" spans="20:20" x14ac:dyDescent="0.2">
      <c r="T644" s="1"/>
    </row>
    <row r="645" spans="20:20" x14ac:dyDescent="0.2">
      <c r="T645" s="1"/>
    </row>
    <row r="646" spans="20:20" x14ac:dyDescent="0.2">
      <c r="T646" s="1"/>
    </row>
    <row r="647" spans="20:20" x14ac:dyDescent="0.2">
      <c r="T647" s="1"/>
    </row>
    <row r="648" spans="20:20" x14ac:dyDescent="0.2">
      <c r="T648" s="1"/>
    </row>
    <row r="649" spans="20:20" x14ac:dyDescent="0.2">
      <c r="T649" s="1"/>
    </row>
    <row r="650" spans="20:20" x14ac:dyDescent="0.2">
      <c r="T650" s="1"/>
    </row>
    <row r="651" spans="20:20" x14ac:dyDescent="0.2">
      <c r="T651" s="1"/>
    </row>
    <row r="652" spans="20:20" x14ac:dyDescent="0.2">
      <c r="T652" s="1"/>
    </row>
    <row r="653" spans="20:20" x14ac:dyDescent="0.2">
      <c r="T653" s="1"/>
    </row>
    <row r="654" spans="20:20" x14ac:dyDescent="0.2">
      <c r="T654" s="1"/>
    </row>
    <row r="655" spans="20:20" x14ac:dyDescent="0.2">
      <c r="T655" s="1"/>
    </row>
    <row r="656" spans="20:20" x14ac:dyDescent="0.2">
      <c r="T656" s="1"/>
    </row>
    <row r="657" spans="20:20" x14ac:dyDescent="0.2">
      <c r="T657" s="1"/>
    </row>
    <row r="658" spans="20:20" x14ac:dyDescent="0.2">
      <c r="T658" s="1"/>
    </row>
    <row r="659" spans="20:20" x14ac:dyDescent="0.2">
      <c r="T659" s="1"/>
    </row>
    <row r="660" spans="20:20" x14ac:dyDescent="0.2">
      <c r="T660" s="1"/>
    </row>
    <row r="661" spans="20:20" x14ac:dyDescent="0.2">
      <c r="T661" s="1"/>
    </row>
    <row r="662" spans="20:20" x14ac:dyDescent="0.2">
      <c r="T662" s="1"/>
    </row>
    <row r="663" spans="20:20" x14ac:dyDescent="0.2">
      <c r="T663" s="1"/>
    </row>
    <row r="664" spans="20:20" x14ac:dyDescent="0.2">
      <c r="T664" s="1"/>
    </row>
    <row r="665" spans="20:20" x14ac:dyDescent="0.2">
      <c r="T665" s="1"/>
    </row>
    <row r="666" spans="20:20" x14ac:dyDescent="0.2">
      <c r="T666" s="1"/>
    </row>
    <row r="667" spans="20:20" x14ac:dyDescent="0.2">
      <c r="T667" s="1"/>
    </row>
    <row r="668" spans="20:20" x14ac:dyDescent="0.2">
      <c r="T668" s="1"/>
    </row>
    <row r="669" spans="20:20" x14ac:dyDescent="0.2">
      <c r="T669" s="1"/>
    </row>
    <row r="670" spans="20:20" x14ac:dyDescent="0.2">
      <c r="T670" s="1"/>
    </row>
    <row r="671" spans="20:20" x14ac:dyDescent="0.2">
      <c r="T671" s="1"/>
    </row>
    <row r="672" spans="20:20" x14ac:dyDescent="0.2">
      <c r="T672" s="1"/>
    </row>
    <row r="673" spans="20:20" x14ac:dyDescent="0.2">
      <c r="T673" s="1"/>
    </row>
    <row r="674" spans="20:20" x14ac:dyDescent="0.2">
      <c r="T674" s="1"/>
    </row>
    <row r="675" spans="20:20" x14ac:dyDescent="0.2">
      <c r="T675" s="1"/>
    </row>
    <row r="676" spans="20:20" x14ac:dyDescent="0.2">
      <c r="T676" s="1"/>
    </row>
    <row r="677" spans="20:20" x14ac:dyDescent="0.2">
      <c r="T677" s="1"/>
    </row>
    <row r="678" spans="20:20" x14ac:dyDescent="0.2">
      <c r="T678" s="1"/>
    </row>
    <row r="679" spans="20:20" x14ac:dyDescent="0.2">
      <c r="T679" s="1"/>
    </row>
    <row r="680" spans="20:20" x14ac:dyDescent="0.2">
      <c r="T680" s="1"/>
    </row>
    <row r="681" spans="20:20" x14ac:dyDescent="0.2">
      <c r="T681" s="1"/>
    </row>
    <row r="682" spans="20:20" x14ac:dyDescent="0.2">
      <c r="T682" s="1"/>
    </row>
    <row r="683" spans="20:20" x14ac:dyDescent="0.2">
      <c r="T683" s="1"/>
    </row>
    <row r="684" spans="20:20" x14ac:dyDescent="0.2">
      <c r="T684" s="1"/>
    </row>
    <row r="685" spans="20:20" x14ac:dyDescent="0.2">
      <c r="T685" s="1"/>
    </row>
    <row r="686" spans="20:20" x14ac:dyDescent="0.2">
      <c r="T686" s="1"/>
    </row>
    <row r="687" spans="20:20" x14ac:dyDescent="0.2">
      <c r="T687" s="1"/>
    </row>
    <row r="688" spans="20:20" x14ac:dyDescent="0.2">
      <c r="T688" s="1"/>
    </row>
    <row r="689" spans="20:20" x14ac:dyDescent="0.2">
      <c r="T689" s="1"/>
    </row>
    <row r="690" spans="20:20" x14ac:dyDescent="0.2">
      <c r="T690" s="1"/>
    </row>
    <row r="691" spans="20:20" x14ac:dyDescent="0.2">
      <c r="T691" s="1"/>
    </row>
    <row r="692" spans="20:20" x14ac:dyDescent="0.2">
      <c r="T692" s="1"/>
    </row>
    <row r="693" spans="20:20" x14ac:dyDescent="0.2">
      <c r="T693" s="1"/>
    </row>
    <row r="694" spans="20:20" x14ac:dyDescent="0.2">
      <c r="T694" s="1"/>
    </row>
    <row r="695" spans="20:20" x14ac:dyDescent="0.2">
      <c r="T695" s="1"/>
    </row>
    <row r="696" spans="20:20" x14ac:dyDescent="0.2">
      <c r="T696" s="1"/>
    </row>
    <row r="697" spans="20:20" x14ac:dyDescent="0.2">
      <c r="T697" s="1"/>
    </row>
    <row r="698" spans="20:20" x14ac:dyDescent="0.2">
      <c r="T698" s="1"/>
    </row>
    <row r="699" spans="20:20" x14ac:dyDescent="0.2">
      <c r="T699" s="1"/>
    </row>
    <row r="700" spans="20:20" x14ac:dyDescent="0.2">
      <c r="T700" s="1"/>
    </row>
    <row r="701" spans="20:20" x14ac:dyDescent="0.2">
      <c r="T701" s="1"/>
    </row>
    <row r="702" spans="20:20" x14ac:dyDescent="0.2">
      <c r="T702" s="1"/>
    </row>
    <row r="703" spans="20:20" x14ac:dyDescent="0.2">
      <c r="T703" s="1"/>
    </row>
    <row r="704" spans="20:20" x14ac:dyDescent="0.2">
      <c r="T704" s="1"/>
    </row>
    <row r="705" spans="20:20" x14ac:dyDescent="0.2">
      <c r="T705" s="1"/>
    </row>
    <row r="706" spans="20:20" x14ac:dyDescent="0.2">
      <c r="T706" s="1"/>
    </row>
    <row r="707" spans="20:20" x14ac:dyDescent="0.2">
      <c r="T707" s="1"/>
    </row>
    <row r="708" spans="20:20" x14ac:dyDescent="0.2">
      <c r="T708" s="1"/>
    </row>
    <row r="709" spans="20:20" x14ac:dyDescent="0.2">
      <c r="T709" s="1"/>
    </row>
    <row r="710" spans="20:20" x14ac:dyDescent="0.2">
      <c r="T710" s="1"/>
    </row>
    <row r="711" spans="20:20" x14ac:dyDescent="0.2">
      <c r="T711" s="1"/>
    </row>
    <row r="712" spans="20:20" x14ac:dyDescent="0.2">
      <c r="T712" s="1"/>
    </row>
    <row r="713" spans="20:20" x14ac:dyDescent="0.2">
      <c r="T713" s="1"/>
    </row>
    <row r="714" spans="20:20" x14ac:dyDescent="0.2">
      <c r="T714" s="1"/>
    </row>
    <row r="715" spans="20:20" x14ac:dyDescent="0.2">
      <c r="T715" s="1"/>
    </row>
    <row r="716" spans="20:20" x14ac:dyDescent="0.2">
      <c r="T716" s="1"/>
    </row>
    <row r="717" spans="20:20" x14ac:dyDescent="0.2">
      <c r="T717" s="1"/>
    </row>
    <row r="718" spans="20:20" x14ac:dyDescent="0.2">
      <c r="T718" s="1"/>
    </row>
    <row r="719" spans="20:20" x14ac:dyDescent="0.2">
      <c r="T719" s="1"/>
    </row>
    <row r="720" spans="20:20" x14ac:dyDescent="0.2">
      <c r="T720" s="1"/>
    </row>
    <row r="721" spans="20:20" x14ac:dyDescent="0.2">
      <c r="T721" s="1"/>
    </row>
    <row r="722" spans="20:20" x14ac:dyDescent="0.2">
      <c r="T722" s="1"/>
    </row>
    <row r="723" spans="20:20" x14ac:dyDescent="0.2">
      <c r="T723" s="1"/>
    </row>
    <row r="724" spans="20:20" x14ac:dyDescent="0.2">
      <c r="T724" s="1"/>
    </row>
    <row r="725" spans="20:20" x14ac:dyDescent="0.2">
      <c r="T725" s="1"/>
    </row>
    <row r="726" spans="20:20" x14ac:dyDescent="0.2">
      <c r="T726" s="1"/>
    </row>
    <row r="727" spans="20:20" x14ac:dyDescent="0.2">
      <c r="T727" s="1"/>
    </row>
    <row r="728" spans="20:20" x14ac:dyDescent="0.2">
      <c r="T728" s="1"/>
    </row>
    <row r="729" spans="20:20" x14ac:dyDescent="0.2">
      <c r="T729" s="1"/>
    </row>
    <row r="730" spans="20:20" x14ac:dyDescent="0.2">
      <c r="T730" s="1"/>
    </row>
    <row r="731" spans="20:20" x14ac:dyDescent="0.2">
      <c r="T731" s="1"/>
    </row>
    <row r="732" spans="20:20" x14ac:dyDescent="0.2">
      <c r="T732" s="1"/>
    </row>
    <row r="733" spans="20:20" x14ac:dyDescent="0.2">
      <c r="T733" s="1"/>
    </row>
    <row r="734" spans="20:20" x14ac:dyDescent="0.2">
      <c r="T734" s="1"/>
    </row>
    <row r="735" spans="20:20" x14ac:dyDescent="0.2">
      <c r="T735" s="1"/>
    </row>
    <row r="736" spans="20:20" x14ac:dyDescent="0.2">
      <c r="T736" s="1"/>
    </row>
    <row r="737" spans="20:20" x14ac:dyDescent="0.2">
      <c r="T737" s="1"/>
    </row>
    <row r="738" spans="20:20" x14ac:dyDescent="0.2">
      <c r="T738" s="1"/>
    </row>
    <row r="739" spans="20:20" x14ac:dyDescent="0.2">
      <c r="T739" s="1"/>
    </row>
    <row r="740" spans="20:20" x14ac:dyDescent="0.2">
      <c r="T740" s="1"/>
    </row>
    <row r="741" spans="20:20" x14ac:dyDescent="0.2">
      <c r="T741" s="1"/>
    </row>
    <row r="742" spans="20:20" x14ac:dyDescent="0.2">
      <c r="T742" s="1"/>
    </row>
    <row r="743" spans="20:20" x14ac:dyDescent="0.2">
      <c r="T743" s="1"/>
    </row>
    <row r="744" spans="20:20" x14ac:dyDescent="0.2">
      <c r="T744" s="1"/>
    </row>
    <row r="745" spans="20:20" x14ac:dyDescent="0.2">
      <c r="T745" s="1"/>
    </row>
    <row r="746" spans="20:20" x14ac:dyDescent="0.2">
      <c r="T746" s="1"/>
    </row>
    <row r="747" spans="20:20" x14ac:dyDescent="0.2">
      <c r="T747" s="1"/>
    </row>
    <row r="748" spans="20:20" x14ac:dyDescent="0.2">
      <c r="T748" s="1"/>
    </row>
    <row r="749" spans="20:20" x14ac:dyDescent="0.2">
      <c r="T749" s="1"/>
    </row>
    <row r="750" spans="20:20" x14ac:dyDescent="0.2">
      <c r="T750" s="1"/>
    </row>
    <row r="751" spans="20:20" x14ac:dyDescent="0.2">
      <c r="T751" s="1"/>
    </row>
    <row r="752" spans="20:20" x14ac:dyDescent="0.2">
      <c r="T752" s="1"/>
    </row>
    <row r="753" spans="20:20" x14ac:dyDescent="0.2">
      <c r="T753" s="1"/>
    </row>
    <row r="754" spans="20:20" x14ac:dyDescent="0.2">
      <c r="T754" s="1"/>
    </row>
    <row r="755" spans="20:20" x14ac:dyDescent="0.2">
      <c r="T755" s="1"/>
    </row>
    <row r="756" spans="20:20" x14ac:dyDescent="0.2">
      <c r="T756" s="1"/>
    </row>
    <row r="757" spans="20:20" x14ac:dyDescent="0.2">
      <c r="T757" s="1"/>
    </row>
    <row r="758" spans="20:20" x14ac:dyDescent="0.2">
      <c r="T758" s="1"/>
    </row>
    <row r="759" spans="20:20" x14ac:dyDescent="0.2">
      <c r="T759" s="1"/>
    </row>
    <row r="760" spans="20:20" x14ac:dyDescent="0.2">
      <c r="T760" s="1"/>
    </row>
    <row r="761" spans="20:20" x14ac:dyDescent="0.2">
      <c r="T761" s="1"/>
    </row>
    <row r="762" spans="20:20" x14ac:dyDescent="0.2">
      <c r="T762" s="1"/>
    </row>
    <row r="763" spans="20:20" x14ac:dyDescent="0.2">
      <c r="T763" s="1"/>
    </row>
    <row r="764" spans="20:20" x14ac:dyDescent="0.2">
      <c r="T764" s="1"/>
    </row>
    <row r="765" spans="20:20" x14ac:dyDescent="0.2">
      <c r="T765" s="1"/>
    </row>
    <row r="766" spans="20:20" x14ac:dyDescent="0.2">
      <c r="T766" s="1"/>
    </row>
    <row r="767" spans="20:20" x14ac:dyDescent="0.2">
      <c r="T767" s="1"/>
    </row>
    <row r="768" spans="20:20" x14ac:dyDescent="0.2">
      <c r="T768" s="1"/>
    </row>
    <row r="769" spans="20:20" x14ac:dyDescent="0.2">
      <c r="T769" s="1"/>
    </row>
    <row r="770" spans="20:20" x14ac:dyDescent="0.2">
      <c r="T770" s="1"/>
    </row>
    <row r="771" spans="20:20" x14ac:dyDescent="0.2">
      <c r="T771" s="1"/>
    </row>
    <row r="772" spans="20:20" x14ac:dyDescent="0.2">
      <c r="T772" s="1"/>
    </row>
    <row r="773" spans="20:20" x14ac:dyDescent="0.2">
      <c r="T773" s="1"/>
    </row>
    <row r="774" spans="20:20" x14ac:dyDescent="0.2">
      <c r="T774" s="1"/>
    </row>
    <row r="775" spans="20:20" x14ac:dyDescent="0.2">
      <c r="T775" s="1"/>
    </row>
    <row r="776" spans="20:20" x14ac:dyDescent="0.2">
      <c r="T776" s="1"/>
    </row>
    <row r="777" spans="20:20" x14ac:dyDescent="0.2">
      <c r="T777" s="1"/>
    </row>
    <row r="778" spans="20:20" x14ac:dyDescent="0.2">
      <c r="T778" s="1"/>
    </row>
    <row r="779" spans="20:20" x14ac:dyDescent="0.2">
      <c r="T779" s="1"/>
    </row>
    <row r="780" spans="20:20" x14ac:dyDescent="0.2">
      <c r="T780" s="1"/>
    </row>
    <row r="781" spans="20:20" x14ac:dyDescent="0.2">
      <c r="T781" s="1"/>
    </row>
    <row r="782" spans="20:20" x14ac:dyDescent="0.2">
      <c r="T782" s="1"/>
    </row>
    <row r="783" spans="20:20" x14ac:dyDescent="0.2">
      <c r="T783" s="1"/>
    </row>
    <row r="784" spans="20:20" x14ac:dyDescent="0.2">
      <c r="T784" s="1"/>
    </row>
    <row r="785" spans="20:20" x14ac:dyDescent="0.2">
      <c r="T785" s="1"/>
    </row>
    <row r="786" spans="20:20" x14ac:dyDescent="0.2">
      <c r="T786" s="1"/>
    </row>
    <row r="787" spans="20:20" x14ac:dyDescent="0.2">
      <c r="T787" s="1"/>
    </row>
    <row r="788" spans="20:20" x14ac:dyDescent="0.2">
      <c r="T788" s="1"/>
    </row>
    <row r="789" spans="20:20" x14ac:dyDescent="0.2">
      <c r="T789" s="1"/>
    </row>
    <row r="790" spans="20:20" x14ac:dyDescent="0.2">
      <c r="T790" s="1"/>
    </row>
    <row r="791" spans="20:20" x14ac:dyDescent="0.2">
      <c r="T791" s="1"/>
    </row>
    <row r="792" spans="20:20" x14ac:dyDescent="0.2">
      <c r="T792" s="1"/>
    </row>
    <row r="793" spans="20:20" x14ac:dyDescent="0.2">
      <c r="T793" s="1"/>
    </row>
    <row r="794" spans="20:20" x14ac:dyDescent="0.2">
      <c r="T794" s="1"/>
    </row>
    <row r="795" spans="20:20" x14ac:dyDescent="0.2">
      <c r="T795" s="1"/>
    </row>
    <row r="796" spans="20:20" x14ac:dyDescent="0.2">
      <c r="T796" s="1"/>
    </row>
    <row r="797" spans="20:20" x14ac:dyDescent="0.2">
      <c r="T797" s="1"/>
    </row>
    <row r="798" spans="20:20" x14ac:dyDescent="0.2">
      <c r="T798" s="1"/>
    </row>
    <row r="799" spans="20:20" x14ac:dyDescent="0.2">
      <c r="T799" s="1"/>
    </row>
    <row r="800" spans="20:20" x14ac:dyDescent="0.2">
      <c r="T800" s="1"/>
    </row>
    <row r="801" spans="20:20" x14ac:dyDescent="0.2">
      <c r="T801" s="1"/>
    </row>
    <row r="802" spans="20:20" x14ac:dyDescent="0.2">
      <c r="T802" s="1"/>
    </row>
    <row r="803" spans="20:20" x14ac:dyDescent="0.2">
      <c r="T803" s="1"/>
    </row>
    <row r="804" spans="20:20" x14ac:dyDescent="0.2">
      <c r="T804" s="1"/>
    </row>
    <row r="805" spans="20:20" x14ac:dyDescent="0.2">
      <c r="T805" s="1"/>
    </row>
    <row r="806" spans="20:20" x14ac:dyDescent="0.2">
      <c r="T806" s="1"/>
    </row>
    <row r="807" spans="20:20" x14ac:dyDescent="0.2">
      <c r="T807" s="1"/>
    </row>
    <row r="808" spans="20:20" x14ac:dyDescent="0.2">
      <c r="T808" s="1"/>
    </row>
    <row r="809" spans="20:20" x14ac:dyDescent="0.2">
      <c r="T809" s="1"/>
    </row>
    <row r="810" spans="20:20" x14ac:dyDescent="0.2">
      <c r="T810" s="1"/>
    </row>
    <row r="811" spans="20:20" x14ac:dyDescent="0.2">
      <c r="T811" s="1"/>
    </row>
    <row r="812" spans="20:20" x14ac:dyDescent="0.2">
      <c r="T812" s="1"/>
    </row>
    <row r="813" spans="20:20" x14ac:dyDescent="0.2">
      <c r="T813" s="1"/>
    </row>
    <row r="814" spans="20:20" x14ac:dyDescent="0.2">
      <c r="T814" s="1"/>
    </row>
    <row r="815" spans="20:20" x14ac:dyDescent="0.2">
      <c r="T815" s="1"/>
    </row>
    <row r="816" spans="20:20" x14ac:dyDescent="0.2">
      <c r="T816" s="1"/>
    </row>
    <row r="817" spans="20:20" x14ac:dyDescent="0.2">
      <c r="T817" s="1"/>
    </row>
    <row r="818" spans="20:20" x14ac:dyDescent="0.2">
      <c r="T818" s="1"/>
    </row>
    <row r="819" spans="20:20" x14ac:dyDescent="0.2">
      <c r="T819" s="1"/>
    </row>
    <row r="820" spans="20:20" x14ac:dyDescent="0.2">
      <c r="T820" s="1"/>
    </row>
    <row r="821" spans="20:20" x14ac:dyDescent="0.2">
      <c r="T821" s="1"/>
    </row>
    <row r="822" spans="20:20" x14ac:dyDescent="0.2">
      <c r="T822" s="1"/>
    </row>
    <row r="823" spans="20:20" x14ac:dyDescent="0.2">
      <c r="T823" s="1"/>
    </row>
    <row r="824" spans="20:20" x14ac:dyDescent="0.2">
      <c r="T824" s="1"/>
    </row>
    <row r="825" spans="20:20" x14ac:dyDescent="0.2">
      <c r="T825" s="1"/>
    </row>
    <row r="826" spans="20:20" x14ac:dyDescent="0.2">
      <c r="T826" s="1"/>
    </row>
    <row r="827" spans="20:20" x14ac:dyDescent="0.2">
      <c r="T827" s="1"/>
    </row>
    <row r="828" spans="20:20" x14ac:dyDescent="0.2">
      <c r="T828" s="1"/>
    </row>
    <row r="829" spans="20:20" x14ac:dyDescent="0.2">
      <c r="T829" s="1"/>
    </row>
    <row r="830" spans="20:20" x14ac:dyDescent="0.2">
      <c r="T830" s="1"/>
    </row>
    <row r="831" spans="20:20" x14ac:dyDescent="0.2">
      <c r="T831" s="1"/>
    </row>
    <row r="832" spans="20:20" x14ac:dyDescent="0.2">
      <c r="T832" s="1"/>
    </row>
    <row r="833" spans="20:20" x14ac:dyDescent="0.2">
      <c r="T833" s="1"/>
    </row>
    <row r="834" spans="20:20" x14ac:dyDescent="0.2">
      <c r="T834" s="1"/>
    </row>
    <row r="835" spans="20:20" x14ac:dyDescent="0.2">
      <c r="T835" s="1"/>
    </row>
    <row r="836" spans="20:20" x14ac:dyDescent="0.2">
      <c r="T836" s="1"/>
    </row>
    <row r="837" spans="20:20" x14ac:dyDescent="0.2">
      <c r="T837" s="1"/>
    </row>
    <row r="838" spans="20:20" x14ac:dyDescent="0.2">
      <c r="T838" s="1"/>
    </row>
    <row r="839" spans="20:20" x14ac:dyDescent="0.2">
      <c r="T839" s="1"/>
    </row>
    <row r="840" spans="20:20" x14ac:dyDescent="0.2">
      <c r="T840" s="1"/>
    </row>
    <row r="841" spans="20:20" x14ac:dyDescent="0.2">
      <c r="T841" s="1"/>
    </row>
    <row r="842" spans="20:20" x14ac:dyDescent="0.2">
      <c r="T842" s="1"/>
    </row>
    <row r="843" spans="20:20" x14ac:dyDescent="0.2">
      <c r="T843" s="1"/>
    </row>
    <row r="844" spans="20:20" x14ac:dyDescent="0.2">
      <c r="T844" s="1"/>
    </row>
    <row r="845" spans="20:20" x14ac:dyDescent="0.2">
      <c r="T845" s="1"/>
    </row>
    <row r="846" spans="20:20" x14ac:dyDescent="0.2">
      <c r="T846" s="1"/>
    </row>
    <row r="847" spans="20:20" x14ac:dyDescent="0.2">
      <c r="T847" s="1"/>
    </row>
    <row r="848" spans="20:20" x14ac:dyDescent="0.2">
      <c r="T848" s="1"/>
    </row>
    <row r="849" spans="20:20" x14ac:dyDescent="0.2">
      <c r="T849" s="1"/>
    </row>
    <row r="850" spans="20:20" x14ac:dyDescent="0.2">
      <c r="T850" s="1"/>
    </row>
    <row r="851" spans="20:20" x14ac:dyDescent="0.2">
      <c r="T851" s="1"/>
    </row>
    <row r="852" spans="20:20" x14ac:dyDescent="0.2">
      <c r="T852" s="1"/>
    </row>
    <row r="853" spans="20:20" x14ac:dyDescent="0.2">
      <c r="T853" s="1"/>
    </row>
    <row r="854" spans="20:20" x14ac:dyDescent="0.2">
      <c r="T854" s="1"/>
    </row>
    <row r="855" spans="20:20" x14ac:dyDescent="0.2">
      <c r="T855" s="1"/>
    </row>
    <row r="856" spans="20:20" x14ac:dyDescent="0.2">
      <c r="T856" s="1"/>
    </row>
    <row r="857" spans="20:20" x14ac:dyDescent="0.2">
      <c r="T857" s="1"/>
    </row>
    <row r="858" spans="20:20" x14ac:dyDescent="0.2">
      <c r="T858" s="1"/>
    </row>
    <row r="859" spans="20:20" x14ac:dyDescent="0.2">
      <c r="T859" s="1"/>
    </row>
    <row r="860" spans="20:20" x14ac:dyDescent="0.2">
      <c r="T860" s="1"/>
    </row>
    <row r="861" spans="20:20" x14ac:dyDescent="0.2">
      <c r="T861" s="1"/>
    </row>
    <row r="862" spans="20:20" x14ac:dyDescent="0.2">
      <c r="T862" s="1"/>
    </row>
    <row r="863" spans="20:20" x14ac:dyDescent="0.2">
      <c r="T863" s="1"/>
    </row>
    <row r="864" spans="20:20" x14ac:dyDescent="0.2">
      <c r="T864" s="1"/>
    </row>
    <row r="865" spans="20:20" x14ac:dyDescent="0.2">
      <c r="T865" s="1"/>
    </row>
    <row r="866" spans="20:20" x14ac:dyDescent="0.2">
      <c r="T866" s="1"/>
    </row>
    <row r="867" spans="20:20" x14ac:dyDescent="0.2">
      <c r="T867" s="1"/>
    </row>
    <row r="868" spans="20:20" x14ac:dyDescent="0.2">
      <c r="T868" s="1"/>
    </row>
    <row r="869" spans="20:20" x14ac:dyDescent="0.2">
      <c r="T869" s="1"/>
    </row>
    <row r="870" spans="20:20" x14ac:dyDescent="0.2">
      <c r="T870" s="1"/>
    </row>
    <row r="871" spans="20:20" x14ac:dyDescent="0.2">
      <c r="T871" s="1"/>
    </row>
    <row r="872" spans="20:20" x14ac:dyDescent="0.2">
      <c r="T872" s="1"/>
    </row>
    <row r="873" spans="20:20" x14ac:dyDescent="0.2">
      <c r="T873" s="1"/>
    </row>
    <row r="874" spans="20:20" x14ac:dyDescent="0.2">
      <c r="T874" s="1"/>
    </row>
    <row r="875" spans="20:20" x14ac:dyDescent="0.2">
      <c r="T875" s="1"/>
    </row>
    <row r="876" spans="20:20" x14ac:dyDescent="0.2">
      <c r="T876" s="1"/>
    </row>
    <row r="877" spans="20:20" x14ac:dyDescent="0.2">
      <c r="T877" s="1"/>
    </row>
    <row r="878" spans="20:20" x14ac:dyDescent="0.2">
      <c r="T878" s="1"/>
    </row>
    <row r="879" spans="20:20" x14ac:dyDescent="0.2">
      <c r="T879" s="1"/>
    </row>
    <row r="880" spans="20:20" x14ac:dyDescent="0.2">
      <c r="T880" s="1"/>
    </row>
    <row r="881" spans="20:20" x14ac:dyDescent="0.2">
      <c r="T881" s="1"/>
    </row>
    <row r="882" spans="20:20" x14ac:dyDescent="0.2">
      <c r="T882" s="1"/>
    </row>
    <row r="883" spans="20:20" x14ac:dyDescent="0.2">
      <c r="T883" s="1"/>
    </row>
    <row r="884" spans="20:20" x14ac:dyDescent="0.2">
      <c r="T884" s="1"/>
    </row>
    <row r="885" spans="20:20" x14ac:dyDescent="0.2">
      <c r="T885" s="1"/>
    </row>
    <row r="886" spans="20:20" x14ac:dyDescent="0.2">
      <c r="T886" s="1"/>
    </row>
    <row r="887" spans="20:20" x14ac:dyDescent="0.2">
      <c r="T887" s="1"/>
    </row>
    <row r="888" spans="20:20" x14ac:dyDescent="0.2">
      <c r="T888" s="1"/>
    </row>
    <row r="889" spans="20:20" x14ac:dyDescent="0.2">
      <c r="T889" s="1"/>
    </row>
    <row r="890" spans="20:20" x14ac:dyDescent="0.2">
      <c r="T890" s="1"/>
    </row>
    <row r="891" spans="20:20" x14ac:dyDescent="0.2">
      <c r="T891" s="1"/>
    </row>
    <row r="892" spans="20:20" x14ac:dyDescent="0.2">
      <c r="T892" s="1"/>
    </row>
    <row r="893" spans="20:20" x14ac:dyDescent="0.2">
      <c r="T893" s="1"/>
    </row>
    <row r="894" spans="20:20" x14ac:dyDescent="0.2">
      <c r="T894" s="1"/>
    </row>
    <row r="895" spans="20:20" x14ac:dyDescent="0.2">
      <c r="T895" s="1"/>
    </row>
    <row r="896" spans="20:20" x14ac:dyDescent="0.2">
      <c r="T896" s="1"/>
    </row>
    <row r="897" spans="20:20" x14ac:dyDescent="0.2">
      <c r="T897" s="1"/>
    </row>
    <row r="898" spans="20:20" x14ac:dyDescent="0.2">
      <c r="T898" s="1"/>
    </row>
    <row r="899" spans="20:20" x14ac:dyDescent="0.2">
      <c r="T899" s="1"/>
    </row>
    <row r="900" spans="20:20" x14ac:dyDescent="0.2">
      <c r="T900" s="1"/>
    </row>
    <row r="901" spans="20:20" x14ac:dyDescent="0.2">
      <c r="T901" s="1"/>
    </row>
    <row r="902" spans="20:20" x14ac:dyDescent="0.2">
      <c r="T902" s="1"/>
    </row>
    <row r="903" spans="20:20" x14ac:dyDescent="0.2">
      <c r="T903" s="1"/>
    </row>
    <row r="904" spans="20:20" x14ac:dyDescent="0.2">
      <c r="T904" s="1"/>
    </row>
    <row r="905" spans="20:20" x14ac:dyDescent="0.2">
      <c r="T905" s="1"/>
    </row>
    <row r="906" spans="20:20" x14ac:dyDescent="0.2">
      <c r="T906" s="1"/>
    </row>
    <row r="907" spans="20:20" x14ac:dyDescent="0.2">
      <c r="T907" s="1"/>
    </row>
    <row r="908" spans="20:20" x14ac:dyDescent="0.2">
      <c r="T908" s="1"/>
    </row>
    <row r="909" spans="20:20" x14ac:dyDescent="0.2">
      <c r="T909" s="1"/>
    </row>
    <row r="910" spans="20:20" x14ac:dyDescent="0.2">
      <c r="T910" s="1"/>
    </row>
    <row r="911" spans="20:20" x14ac:dyDescent="0.2">
      <c r="T911" s="1"/>
    </row>
    <row r="912" spans="20:20" x14ac:dyDescent="0.2">
      <c r="T912" s="1"/>
    </row>
    <row r="913" spans="20:20" x14ac:dyDescent="0.2">
      <c r="T913" s="1"/>
    </row>
    <row r="914" spans="20:20" x14ac:dyDescent="0.2">
      <c r="T914" s="1"/>
    </row>
    <row r="915" spans="20:20" x14ac:dyDescent="0.2">
      <c r="T915" s="1"/>
    </row>
    <row r="916" spans="20:20" x14ac:dyDescent="0.2">
      <c r="T916" s="1"/>
    </row>
    <row r="917" spans="20:20" x14ac:dyDescent="0.2">
      <c r="T917" s="1"/>
    </row>
    <row r="918" spans="20:20" x14ac:dyDescent="0.2">
      <c r="T918" s="1"/>
    </row>
    <row r="919" spans="20:20" x14ac:dyDescent="0.2">
      <c r="T919" s="1"/>
    </row>
    <row r="920" spans="20:20" x14ac:dyDescent="0.2">
      <c r="T920" s="1"/>
    </row>
    <row r="921" spans="20:20" x14ac:dyDescent="0.2">
      <c r="T921" s="1"/>
    </row>
    <row r="922" spans="20:20" x14ac:dyDescent="0.2">
      <c r="T922" s="1"/>
    </row>
    <row r="923" spans="20:20" x14ac:dyDescent="0.2">
      <c r="T923" s="1"/>
    </row>
    <row r="924" spans="20:20" x14ac:dyDescent="0.2">
      <c r="T924" s="1"/>
    </row>
    <row r="925" spans="20:20" x14ac:dyDescent="0.2">
      <c r="T925" s="1"/>
    </row>
    <row r="926" spans="20:20" x14ac:dyDescent="0.2">
      <c r="T926" s="1"/>
    </row>
    <row r="927" spans="20:20" x14ac:dyDescent="0.2">
      <c r="T927" s="1"/>
    </row>
    <row r="928" spans="20:20" x14ac:dyDescent="0.2">
      <c r="T928" s="1"/>
    </row>
    <row r="929" spans="20:20" x14ac:dyDescent="0.2">
      <c r="T929" s="1"/>
    </row>
    <row r="930" spans="20:20" x14ac:dyDescent="0.2">
      <c r="T930" s="1"/>
    </row>
    <row r="931" spans="20:20" x14ac:dyDescent="0.2">
      <c r="T931" s="1"/>
    </row>
    <row r="932" spans="20:20" x14ac:dyDescent="0.2">
      <c r="T932" s="1"/>
    </row>
    <row r="933" spans="20:20" x14ac:dyDescent="0.2">
      <c r="T933" s="1"/>
    </row>
    <row r="934" spans="20:20" x14ac:dyDescent="0.2">
      <c r="T934" s="1"/>
    </row>
    <row r="935" spans="20:20" x14ac:dyDescent="0.2">
      <c r="T935" s="1"/>
    </row>
    <row r="936" spans="20:20" x14ac:dyDescent="0.2">
      <c r="T936" s="1"/>
    </row>
    <row r="937" spans="20:20" x14ac:dyDescent="0.2">
      <c r="T937" s="1"/>
    </row>
    <row r="938" spans="20:20" x14ac:dyDescent="0.2">
      <c r="T938" s="1"/>
    </row>
    <row r="939" spans="20:20" x14ac:dyDescent="0.2">
      <c r="T939" s="1"/>
    </row>
    <row r="940" spans="20:20" x14ac:dyDescent="0.2">
      <c r="T940" s="1"/>
    </row>
    <row r="941" spans="20:20" x14ac:dyDescent="0.2">
      <c r="T941" s="1"/>
    </row>
    <row r="942" spans="20:20" x14ac:dyDescent="0.2">
      <c r="T942" s="1"/>
    </row>
    <row r="943" spans="20:20" x14ac:dyDescent="0.2">
      <c r="T943" s="1"/>
    </row>
    <row r="944" spans="20:20" x14ac:dyDescent="0.2">
      <c r="T944" s="1"/>
    </row>
    <row r="945" spans="20:20" x14ac:dyDescent="0.2">
      <c r="T945" s="1"/>
    </row>
    <row r="946" spans="20:20" x14ac:dyDescent="0.2">
      <c r="T946" s="1"/>
    </row>
    <row r="947" spans="20:20" x14ac:dyDescent="0.2">
      <c r="T947" s="1"/>
    </row>
    <row r="948" spans="20:20" x14ac:dyDescent="0.2">
      <c r="T948" s="1"/>
    </row>
    <row r="949" spans="20:20" x14ac:dyDescent="0.2">
      <c r="T949" s="1"/>
    </row>
    <row r="950" spans="20:20" x14ac:dyDescent="0.2">
      <c r="T950" s="1"/>
    </row>
    <row r="951" spans="20:20" x14ac:dyDescent="0.2">
      <c r="T951" s="1"/>
    </row>
    <row r="952" spans="20:20" x14ac:dyDescent="0.2">
      <c r="T952" s="1"/>
    </row>
    <row r="953" spans="20:20" x14ac:dyDescent="0.2">
      <c r="T953" s="1"/>
    </row>
    <row r="954" spans="20:20" x14ac:dyDescent="0.2">
      <c r="T954" s="1"/>
    </row>
    <row r="955" spans="20:20" x14ac:dyDescent="0.2">
      <c r="T955" s="1"/>
    </row>
    <row r="956" spans="20:20" x14ac:dyDescent="0.2">
      <c r="T956" s="1"/>
    </row>
    <row r="957" spans="20:20" x14ac:dyDescent="0.2">
      <c r="T957" s="1"/>
    </row>
    <row r="958" spans="20:20" x14ac:dyDescent="0.2">
      <c r="T958" s="1"/>
    </row>
    <row r="959" spans="20:20" x14ac:dyDescent="0.2">
      <c r="T959" s="1"/>
    </row>
    <row r="960" spans="20:20" x14ac:dyDescent="0.2">
      <c r="T960" s="1"/>
    </row>
    <row r="961" spans="20:20" x14ac:dyDescent="0.2">
      <c r="T961" s="1"/>
    </row>
    <row r="962" spans="20:20" x14ac:dyDescent="0.2">
      <c r="T962" s="1"/>
    </row>
    <row r="963" spans="20:20" x14ac:dyDescent="0.2">
      <c r="T963" s="1"/>
    </row>
    <row r="964" spans="20:20" x14ac:dyDescent="0.2">
      <c r="T964" s="1"/>
    </row>
    <row r="965" spans="20:20" x14ac:dyDescent="0.2">
      <c r="T965" s="1"/>
    </row>
    <row r="966" spans="20:20" x14ac:dyDescent="0.2">
      <c r="T966" s="1"/>
    </row>
    <row r="967" spans="20:20" x14ac:dyDescent="0.2">
      <c r="T967" s="1"/>
    </row>
    <row r="968" spans="20:20" x14ac:dyDescent="0.2">
      <c r="T968" s="1"/>
    </row>
    <row r="969" spans="20:20" x14ac:dyDescent="0.2">
      <c r="T969" s="1"/>
    </row>
    <row r="970" spans="20:20" x14ac:dyDescent="0.2">
      <c r="T970" s="1"/>
    </row>
    <row r="971" spans="20:20" x14ac:dyDescent="0.2">
      <c r="T971" s="1"/>
    </row>
    <row r="972" spans="20:20" x14ac:dyDescent="0.2">
      <c r="T972" s="1"/>
    </row>
    <row r="973" spans="20:20" x14ac:dyDescent="0.2">
      <c r="T973" s="1"/>
    </row>
    <row r="974" spans="20:20" x14ac:dyDescent="0.2">
      <c r="T974" s="1"/>
    </row>
    <row r="975" spans="20:20" x14ac:dyDescent="0.2">
      <c r="T975" s="1"/>
    </row>
    <row r="976" spans="20:20" x14ac:dyDescent="0.2">
      <c r="T976" s="1"/>
    </row>
    <row r="977" spans="20:20" x14ac:dyDescent="0.2">
      <c r="T977" s="1"/>
    </row>
    <row r="978" spans="20:20" x14ac:dyDescent="0.2">
      <c r="T978" s="1"/>
    </row>
    <row r="979" spans="20:20" x14ac:dyDescent="0.2">
      <c r="T979" s="1"/>
    </row>
    <row r="980" spans="20:20" x14ac:dyDescent="0.2">
      <c r="T980" s="1"/>
    </row>
    <row r="981" spans="20:20" x14ac:dyDescent="0.2">
      <c r="T981" s="1"/>
    </row>
    <row r="982" spans="20:20" x14ac:dyDescent="0.2">
      <c r="T982" s="1"/>
    </row>
    <row r="983" spans="20:20" x14ac:dyDescent="0.2">
      <c r="T983" s="1"/>
    </row>
    <row r="984" spans="20:20" x14ac:dyDescent="0.2">
      <c r="T984" s="1"/>
    </row>
    <row r="985" spans="20:20" x14ac:dyDescent="0.2">
      <c r="T985" s="1"/>
    </row>
    <row r="986" spans="20:20" x14ac:dyDescent="0.2">
      <c r="T986" s="1"/>
    </row>
    <row r="987" spans="20:20" x14ac:dyDescent="0.2">
      <c r="T987" s="1"/>
    </row>
    <row r="988" spans="20:20" x14ac:dyDescent="0.2">
      <c r="T988" s="1"/>
    </row>
    <row r="989" spans="20:20" x14ac:dyDescent="0.2">
      <c r="T989" s="1"/>
    </row>
    <row r="990" spans="20:20" x14ac:dyDescent="0.2">
      <c r="T990" s="1"/>
    </row>
    <row r="991" spans="20:20" x14ac:dyDescent="0.2">
      <c r="T991" s="1"/>
    </row>
    <row r="992" spans="20:20" x14ac:dyDescent="0.2">
      <c r="T992" s="1"/>
    </row>
    <row r="993" spans="20:20" x14ac:dyDescent="0.2">
      <c r="T993" s="1"/>
    </row>
    <row r="994" spans="20:20" x14ac:dyDescent="0.2">
      <c r="T994" s="1"/>
    </row>
    <row r="995" spans="20:20" x14ac:dyDescent="0.2">
      <c r="T995" s="1"/>
    </row>
    <row r="996" spans="20:20" x14ac:dyDescent="0.2">
      <c r="T996" s="1"/>
    </row>
    <row r="997" spans="20:20" x14ac:dyDescent="0.2">
      <c r="T997" s="1"/>
    </row>
    <row r="998" spans="20:20" x14ac:dyDescent="0.2">
      <c r="T998" s="1"/>
    </row>
    <row r="999" spans="20:20" x14ac:dyDescent="0.2">
      <c r="T999" s="1"/>
    </row>
    <row r="1000" spans="20:20" x14ac:dyDescent="0.2">
      <c r="T1000" s="1"/>
    </row>
    <row r="1001" spans="20:20" x14ac:dyDescent="0.2">
      <c r="T1001" s="1"/>
    </row>
    <row r="1002" spans="20:20" x14ac:dyDescent="0.2">
      <c r="T1002" s="1"/>
    </row>
    <row r="1003" spans="20:20" x14ac:dyDescent="0.2">
      <c r="T1003" s="1"/>
    </row>
    <row r="1004" spans="20:20" x14ac:dyDescent="0.2">
      <c r="T1004" s="1"/>
    </row>
    <row r="1005" spans="20:20" x14ac:dyDescent="0.2">
      <c r="T1005" s="1"/>
    </row>
    <row r="1006" spans="20:20" x14ac:dyDescent="0.2">
      <c r="T1006" s="1"/>
    </row>
    <row r="1007" spans="20:20" x14ac:dyDescent="0.2">
      <c r="T1007" s="1"/>
    </row>
    <row r="1008" spans="20:20" x14ac:dyDescent="0.2">
      <c r="T1008" s="1"/>
    </row>
    <row r="1009" spans="20:20" x14ac:dyDescent="0.2">
      <c r="T1009" s="1"/>
    </row>
    <row r="1010" spans="20:20" x14ac:dyDescent="0.2">
      <c r="T1010" s="1"/>
    </row>
    <row r="1011" spans="20:20" x14ac:dyDescent="0.2">
      <c r="T1011" s="1"/>
    </row>
    <row r="1012" spans="20:20" x14ac:dyDescent="0.2">
      <c r="T1012" s="1"/>
    </row>
    <row r="1013" spans="20:20" x14ac:dyDescent="0.2">
      <c r="T1013" s="1"/>
    </row>
    <row r="1014" spans="20:20" x14ac:dyDescent="0.2">
      <c r="T1014" s="1"/>
    </row>
    <row r="1015" spans="20:20" x14ac:dyDescent="0.2">
      <c r="T1015" s="1"/>
    </row>
    <row r="1016" spans="20:20" x14ac:dyDescent="0.2">
      <c r="T1016" s="1"/>
    </row>
    <row r="1017" spans="20:20" x14ac:dyDescent="0.2">
      <c r="T1017" s="1"/>
    </row>
    <row r="1018" spans="20:20" x14ac:dyDescent="0.2">
      <c r="T1018" s="1"/>
    </row>
    <row r="1019" spans="20:20" x14ac:dyDescent="0.2">
      <c r="T1019" s="1"/>
    </row>
    <row r="1020" spans="20:20" x14ac:dyDescent="0.2">
      <c r="T1020" s="1"/>
    </row>
    <row r="1021" spans="20:20" x14ac:dyDescent="0.2">
      <c r="T1021" s="1"/>
    </row>
    <row r="1022" spans="20:20" x14ac:dyDescent="0.2">
      <c r="T1022" s="1"/>
    </row>
    <row r="1023" spans="20:20" x14ac:dyDescent="0.2">
      <c r="T1023" s="1"/>
    </row>
    <row r="1024" spans="20:20" x14ac:dyDescent="0.2">
      <c r="T1024" s="1"/>
    </row>
    <row r="1025" spans="20:20" x14ac:dyDescent="0.2">
      <c r="T1025" s="1"/>
    </row>
    <row r="1026" spans="20:20" x14ac:dyDescent="0.2">
      <c r="T1026" s="1"/>
    </row>
    <row r="1027" spans="20:20" x14ac:dyDescent="0.2">
      <c r="T1027" s="1"/>
    </row>
    <row r="1028" spans="20:20" x14ac:dyDescent="0.2">
      <c r="T1028" s="1"/>
    </row>
    <row r="1029" spans="20:20" x14ac:dyDescent="0.2">
      <c r="T1029" s="1"/>
    </row>
    <row r="1030" spans="20:20" x14ac:dyDescent="0.2">
      <c r="T1030" s="1"/>
    </row>
    <row r="1031" spans="20:20" x14ac:dyDescent="0.2">
      <c r="T1031" s="1"/>
    </row>
    <row r="1032" spans="20:20" x14ac:dyDescent="0.2">
      <c r="T1032" s="1"/>
    </row>
    <row r="1033" spans="20:20" x14ac:dyDescent="0.2">
      <c r="T1033" s="1"/>
    </row>
    <row r="1034" spans="20:20" x14ac:dyDescent="0.2">
      <c r="T1034" s="1"/>
    </row>
    <row r="1035" spans="20:20" x14ac:dyDescent="0.2">
      <c r="T1035" s="1"/>
    </row>
    <row r="1036" spans="20:20" x14ac:dyDescent="0.2">
      <c r="T1036" s="1"/>
    </row>
    <row r="1037" spans="20:20" x14ac:dyDescent="0.2">
      <c r="T1037" s="1"/>
    </row>
    <row r="1038" spans="20:20" x14ac:dyDescent="0.2">
      <c r="T1038" s="1"/>
    </row>
    <row r="1039" spans="20:20" x14ac:dyDescent="0.2">
      <c r="T1039" s="1"/>
    </row>
    <row r="1040" spans="20:20" x14ac:dyDescent="0.2">
      <c r="T1040" s="1"/>
    </row>
    <row r="1041" spans="20:20" x14ac:dyDescent="0.2">
      <c r="T1041" s="1"/>
    </row>
    <row r="1042" spans="20:20" x14ac:dyDescent="0.2">
      <c r="T1042" s="1"/>
    </row>
    <row r="1043" spans="20:20" x14ac:dyDescent="0.2">
      <c r="T1043" s="1"/>
    </row>
    <row r="1044" spans="20:20" x14ac:dyDescent="0.2">
      <c r="T1044" s="1"/>
    </row>
    <row r="1045" spans="20:20" x14ac:dyDescent="0.2">
      <c r="T1045" s="1"/>
    </row>
    <row r="1046" spans="20:20" x14ac:dyDescent="0.2">
      <c r="T1046" s="1"/>
    </row>
    <row r="1047" spans="20:20" x14ac:dyDescent="0.2">
      <c r="T1047" s="1"/>
    </row>
    <row r="1048" spans="20:20" x14ac:dyDescent="0.2">
      <c r="T1048" s="1"/>
    </row>
    <row r="1049" spans="20:20" x14ac:dyDescent="0.2">
      <c r="T1049" s="1"/>
    </row>
    <row r="1050" spans="20:20" x14ac:dyDescent="0.2">
      <c r="T1050" s="1"/>
    </row>
    <row r="1051" spans="20:20" x14ac:dyDescent="0.2">
      <c r="T1051" s="1"/>
    </row>
    <row r="1052" spans="20:20" x14ac:dyDescent="0.2">
      <c r="T1052" s="1"/>
    </row>
    <row r="1053" spans="20:20" x14ac:dyDescent="0.2">
      <c r="T1053" s="1"/>
    </row>
    <row r="1054" spans="20:20" x14ac:dyDescent="0.2">
      <c r="T1054" s="1"/>
    </row>
    <row r="1055" spans="20:20" x14ac:dyDescent="0.2">
      <c r="T1055" s="1"/>
    </row>
    <row r="1056" spans="20:20" x14ac:dyDescent="0.2">
      <c r="T1056" s="1"/>
    </row>
    <row r="1057" spans="20:20" x14ac:dyDescent="0.2">
      <c r="T1057" s="1"/>
    </row>
    <row r="1058" spans="20:20" x14ac:dyDescent="0.2">
      <c r="T1058" s="1"/>
    </row>
    <row r="1059" spans="20:20" x14ac:dyDescent="0.2">
      <c r="T1059" s="1"/>
    </row>
    <row r="1060" spans="20:20" x14ac:dyDescent="0.2">
      <c r="T1060" s="1"/>
    </row>
    <row r="1061" spans="20:20" x14ac:dyDescent="0.2">
      <c r="T1061" s="1"/>
    </row>
    <row r="1062" spans="20:20" x14ac:dyDescent="0.2">
      <c r="T1062" s="1"/>
    </row>
    <row r="1063" spans="20:20" x14ac:dyDescent="0.2">
      <c r="T1063" s="1"/>
    </row>
    <row r="1064" spans="20:20" x14ac:dyDescent="0.2">
      <c r="T1064" s="1"/>
    </row>
    <row r="1065" spans="20:20" x14ac:dyDescent="0.2">
      <c r="T1065" s="1"/>
    </row>
    <row r="1066" spans="20:20" x14ac:dyDescent="0.2">
      <c r="T1066" s="1"/>
    </row>
    <row r="1067" spans="20:20" x14ac:dyDescent="0.2">
      <c r="T1067" s="1"/>
    </row>
    <row r="1068" spans="20:20" x14ac:dyDescent="0.2">
      <c r="T1068" s="1"/>
    </row>
    <row r="1069" spans="20:20" x14ac:dyDescent="0.2">
      <c r="T1069" s="1"/>
    </row>
    <row r="1070" spans="20:20" x14ac:dyDescent="0.2">
      <c r="T1070" s="1"/>
    </row>
    <row r="1071" spans="20:20" x14ac:dyDescent="0.2">
      <c r="T1071" s="1"/>
    </row>
    <row r="1072" spans="20:20" x14ac:dyDescent="0.2">
      <c r="T1072" s="1"/>
    </row>
    <row r="1073" spans="20:20" x14ac:dyDescent="0.2">
      <c r="T1073" s="1"/>
    </row>
    <row r="1074" spans="20:20" x14ac:dyDescent="0.2">
      <c r="T1074" s="1"/>
    </row>
    <row r="1075" spans="20:20" x14ac:dyDescent="0.2">
      <c r="T1075" s="1"/>
    </row>
    <row r="1076" spans="20:20" x14ac:dyDescent="0.2">
      <c r="T1076" s="1"/>
    </row>
    <row r="1077" spans="20:20" x14ac:dyDescent="0.2">
      <c r="T1077" s="1"/>
    </row>
    <row r="1078" spans="20:20" x14ac:dyDescent="0.2">
      <c r="T1078" s="1"/>
    </row>
    <row r="1079" spans="20:20" x14ac:dyDescent="0.2">
      <c r="T1079" s="1"/>
    </row>
    <row r="1080" spans="20:20" x14ac:dyDescent="0.2">
      <c r="T1080" s="1"/>
    </row>
    <row r="1081" spans="20:20" x14ac:dyDescent="0.2">
      <c r="T1081" s="1"/>
    </row>
    <row r="1082" spans="20:20" x14ac:dyDescent="0.2">
      <c r="T1082" s="1"/>
    </row>
    <row r="1083" spans="20:20" x14ac:dyDescent="0.2">
      <c r="T1083" s="1"/>
    </row>
    <row r="1084" spans="20:20" x14ac:dyDescent="0.2">
      <c r="T1084" s="1"/>
    </row>
    <row r="1085" spans="20:20" x14ac:dyDescent="0.2">
      <c r="T1085" s="1"/>
    </row>
    <row r="1086" spans="20:20" x14ac:dyDescent="0.2">
      <c r="T1086" s="1"/>
    </row>
    <row r="1087" spans="20:20" x14ac:dyDescent="0.2">
      <c r="T1087" s="1"/>
    </row>
    <row r="1088" spans="20:20" x14ac:dyDescent="0.2">
      <c r="T1088" s="1"/>
    </row>
    <row r="1089" spans="20:20" x14ac:dyDescent="0.2">
      <c r="T1089" s="1"/>
    </row>
    <row r="1090" spans="20:20" x14ac:dyDescent="0.2">
      <c r="T1090" s="1"/>
    </row>
    <row r="1091" spans="20:20" x14ac:dyDescent="0.2">
      <c r="T1091" s="1"/>
    </row>
    <row r="1092" spans="20:20" x14ac:dyDescent="0.2">
      <c r="T1092" s="1"/>
    </row>
    <row r="1093" spans="20:20" x14ac:dyDescent="0.2">
      <c r="T1093" s="1"/>
    </row>
    <row r="1094" spans="20:20" x14ac:dyDescent="0.2">
      <c r="T1094" s="1"/>
    </row>
    <row r="1095" spans="20:20" x14ac:dyDescent="0.2">
      <c r="T1095" s="1"/>
    </row>
    <row r="1096" spans="20:20" x14ac:dyDescent="0.2">
      <c r="T1096" s="1"/>
    </row>
    <row r="1097" spans="20:20" x14ac:dyDescent="0.2">
      <c r="T1097" s="1"/>
    </row>
    <row r="1098" spans="20:20" x14ac:dyDescent="0.2">
      <c r="T1098" s="1"/>
    </row>
    <row r="1099" spans="20:20" x14ac:dyDescent="0.2">
      <c r="T1099" s="1"/>
    </row>
    <row r="1100" spans="20:20" x14ac:dyDescent="0.2">
      <c r="T1100" s="1"/>
    </row>
    <row r="1101" spans="20:20" x14ac:dyDescent="0.2">
      <c r="T1101" s="1"/>
    </row>
    <row r="1102" spans="20:20" x14ac:dyDescent="0.2">
      <c r="T1102" s="1"/>
    </row>
    <row r="1103" spans="20:20" x14ac:dyDescent="0.2">
      <c r="T1103" s="1"/>
    </row>
  </sheetData>
  <mergeCells count="89">
    <mergeCell ref="F51:L51"/>
    <mergeCell ref="M51:R51"/>
    <mergeCell ref="F48:L48"/>
    <mergeCell ref="M48:R48"/>
    <mergeCell ref="F49:L49"/>
    <mergeCell ref="M49:R49"/>
    <mergeCell ref="F50:L50"/>
    <mergeCell ref="M50:R50"/>
    <mergeCell ref="F55:L55"/>
    <mergeCell ref="M55:R55"/>
    <mergeCell ref="M54:R54"/>
    <mergeCell ref="F52:L52"/>
    <mergeCell ref="M52:R52"/>
    <mergeCell ref="F53:L53"/>
    <mergeCell ref="M53:R53"/>
    <mergeCell ref="F54:L54"/>
    <mergeCell ref="F45:L45"/>
    <mergeCell ref="M45:R45"/>
    <mergeCell ref="F47:L47"/>
    <mergeCell ref="M47:R47"/>
    <mergeCell ref="F41:L41"/>
    <mergeCell ref="M41:R41"/>
    <mergeCell ref="F42:L42"/>
    <mergeCell ref="M42:R42"/>
    <mergeCell ref="F43:L43"/>
    <mergeCell ref="M43:R43"/>
    <mergeCell ref="F44:L44"/>
    <mergeCell ref="M44:R44"/>
    <mergeCell ref="M46:R46"/>
    <mergeCell ref="M40:R40"/>
    <mergeCell ref="F39:L39"/>
    <mergeCell ref="F35:L35"/>
    <mergeCell ref="M35:R35"/>
    <mergeCell ref="F36:L36"/>
    <mergeCell ref="M36:R36"/>
    <mergeCell ref="F37:L37"/>
    <mergeCell ref="M37:R37"/>
    <mergeCell ref="F38:L38"/>
    <mergeCell ref="M38:R38"/>
    <mergeCell ref="M39:R39"/>
    <mergeCell ref="F33:L33"/>
    <mergeCell ref="M33:R33"/>
    <mergeCell ref="F34:L34"/>
    <mergeCell ref="M34:R34"/>
    <mergeCell ref="F31:L31"/>
    <mergeCell ref="M31:R31"/>
    <mergeCell ref="F32:L32"/>
    <mergeCell ref="M32:R32"/>
    <mergeCell ref="A30:E30"/>
    <mergeCell ref="T25:T28"/>
    <mergeCell ref="U25:U28"/>
    <mergeCell ref="O29:P29"/>
    <mergeCell ref="S7:S10"/>
    <mergeCell ref="T7:T10"/>
    <mergeCell ref="U7:U10"/>
    <mergeCell ref="S11:S14"/>
    <mergeCell ref="T11:T14"/>
    <mergeCell ref="U11:U14"/>
    <mergeCell ref="A1:U1"/>
    <mergeCell ref="A2:U2"/>
    <mergeCell ref="A3:E3"/>
    <mergeCell ref="A4:A5"/>
    <mergeCell ref="B4:B5"/>
    <mergeCell ref="C4:C5"/>
    <mergeCell ref="D4:D5"/>
    <mergeCell ref="E4:E5"/>
    <mergeCell ref="F4:H4"/>
    <mergeCell ref="I4:K4"/>
    <mergeCell ref="L4:N4"/>
    <mergeCell ref="O4:R4"/>
    <mergeCell ref="S4:U4"/>
    <mergeCell ref="O5:P5"/>
    <mergeCell ref="F3:U3"/>
    <mergeCell ref="A57:T57"/>
    <mergeCell ref="A56:U56"/>
    <mergeCell ref="A6:E6"/>
    <mergeCell ref="O6:R6"/>
    <mergeCell ref="O7:O24"/>
    <mergeCell ref="I19:I20"/>
    <mergeCell ref="L21:L22"/>
    <mergeCell ref="F17:F18"/>
    <mergeCell ref="P23:P24"/>
    <mergeCell ref="A29:E29"/>
    <mergeCell ref="U17:U24"/>
    <mergeCell ref="T21:T24"/>
    <mergeCell ref="T17:T20"/>
    <mergeCell ref="S21:S24"/>
    <mergeCell ref="S17:S20"/>
    <mergeCell ref="S25:S2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W50"/>
  <sheetViews>
    <sheetView topLeftCell="A37" zoomScale="60" zoomScaleNormal="60" workbookViewId="0">
      <selection activeCell="A42" sqref="A42"/>
    </sheetView>
  </sheetViews>
  <sheetFormatPr defaultColWidth="8.75" defaultRowHeight="18" x14ac:dyDescent="0.2"/>
  <cols>
    <col min="1" max="1" width="44.875" style="286" customWidth="1"/>
    <col min="2" max="2" width="32.25" style="287" customWidth="1"/>
    <col min="3" max="3" width="16" style="1" hidden="1" customWidth="1"/>
    <col min="4" max="4" width="34.125" style="287" customWidth="1"/>
    <col min="5" max="5" width="31.75" style="287" customWidth="1"/>
    <col min="6" max="6" width="7.625" style="1" customWidth="1"/>
    <col min="7" max="7" width="8.5" style="1" customWidth="1"/>
    <col min="8" max="8" width="6.625" style="1" customWidth="1"/>
    <col min="9" max="9" width="7.25" style="1" customWidth="1"/>
    <col min="10" max="10" width="6.625" style="1" customWidth="1"/>
    <col min="11" max="11" width="7.125" style="1" customWidth="1"/>
    <col min="12" max="12" width="6.875" style="1" customWidth="1"/>
    <col min="13" max="14" width="6.125" style="1" customWidth="1"/>
    <col min="15" max="15" width="6.25" style="1" customWidth="1"/>
    <col min="16" max="16" width="5.75" style="1" customWidth="1"/>
    <col min="17" max="17" width="6.875" style="1" customWidth="1"/>
    <col min="18" max="19" width="10.25" style="1" customWidth="1"/>
    <col min="20" max="20" width="8.25" style="1" customWidth="1"/>
    <col min="21" max="734" width="9" style="1" customWidth="1"/>
    <col min="735" max="16384" width="8.75" style="1"/>
  </cols>
  <sheetData>
    <row r="1" spans="1:21" s="4" customFormat="1" ht="37.9" customHeight="1" x14ac:dyDescent="0.2">
      <c r="A1" s="469" t="s">
        <v>193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</row>
    <row r="2" spans="1:21" s="172" customFormat="1" ht="39" customHeight="1" x14ac:dyDescent="0.2">
      <c r="A2" s="471" t="s">
        <v>204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</row>
    <row r="3" spans="1:21" s="4" customFormat="1" ht="39" customHeight="1" x14ac:dyDescent="0.2">
      <c r="A3" s="256" t="s">
        <v>0</v>
      </c>
      <c r="B3" s="256"/>
      <c r="C3" s="131"/>
      <c r="D3" s="257"/>
      <c r="E3" s="257"/>
      <c r="F3" s="339" t="s">
        <v>1</v>
      </c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</row>
    <row r="4" spans="1:21" s="4" customFormat="1" ht="39" customHeight="1" x14ac:dyDescent="0.2">
      <c r="A4" s="270" t="s">
        <v>2</v>
      </c>
      <c r="B4" s="272" t="s">
        <v>136</v>
      </c>
      <c r="C4" s="135" t="s">
        <v>13</v>
      </c>
      <c r="D4" s="272" t="s">
        <v>135</v>
      </c>
      <c r="E4" s="273" t="s">
        <v>3</v>
      </c>
      <c r="F4" s="140" t="s">
        <v>8</v>
      </c>
      <c r="G4" s="141"/>
      <c r="H4" s="141"/>
      <c r="I4" s="140" t="s">
        <v>9</v>
      </c>
      <c r="J4" s="141"/>
      <c r="K4" s="141"/>
      <c r="L4" s="140" t="s">
        <v>10</v>
      </c>
      <c r="M4" s="141"/>
      <c r="N4" s="141"/>
      <c r="O4" s="140" t="s">
        <v>11</v>
      </c>
      <c r="P4" s="140"/>
      <c r="Q4" s="140"/>
      <c r="R4" s="140"/>
      <c r="S4" s="140" t="s">
        <v>28</v>
      </c>
      <c r="T4" s="140"/>
      <c r="U4" s="140"/>
    </row>
    <row r="5" spans="1:21" s="4" customFormat="1" ht="39" customHeight="1" x14ac:dyDescent="0.2">
      <c r="A5" s="271"/>
      <c r="B5" s="272"/>
      <c r="C5" s="135"/>
      <c r="D5" s="271"/>
      <c r="E5" s="271"/>
      <c r="F5" s="22" t="s">
        <v>4</v>
      </c>
      <c r="G5" s="133" t="s">
        <v>5</v>
      </c>
      <c r="H5" s="133" t="s">
        <v>6</v>
      </c>
      <c r="I5" s="22" t="s">
        <v>4</v>
      </c>
      <c r="J5" s="133" t="s">
        <v>5</v>
      </c>
      <c r="K5" s="133" t="s">
        <v>6</v>
      </c>
      <c r="L5" s="22" t="s">
        <v>4</v>
      </c>
      <c r="M5" s="133" t="s">
        <v>5</v>
      </c>
      <c r="N5" s="133" t="s">
        <v>6</v>
      </c>
      <c r="O5" s="22" t="s">
        <v>4</v>
      </c>
      <c r="P5" s="22"/>
      <c r="Q5" s="133" t="s">
        <v>25</v>
      </c>
      <c r="R5" s="135" t="s">
        <v>26</v>
      </c>
      <c r="S5" s="135" t="s">
        <v>27</v>
      </c>
      <c r="T5" s="135" t="s">
        <v>24</v>
      </c>
      <c r="U5" s="185" t="s">
        <v>23</v>
      </c>
    </row>
    <row r="6" spans="1:21" s="4" customFormat="1" ht="39" customHeight="1" x14ac:dyDescent="0.2">
      <c r="A6" s="275" t="s">
        <v>185</v>
      </c>
      <c r="B6" s="257"/>
      <c r="C6" s="142"/>
      <c r="D6" s="257"/>
      <c r="E6" s="257"/>
      <c r="F6" s="142"/>
      <c r="G6" s="142"/>
      <c r="H6" s="142"/>
      <c r="I6" s="142"/>
      <c r="J6" s="142"/>
      <c r="K6" s="142"/>
      <c r="L6" s="142"/>
      <c r="M6" s="142"/>
      <c r="N6" s="142"/>
      <c r="O6" s="186"/>
      <c r="P6" s="132"/>
      <c r="Q6" s="132"/>
      <c r="R6" s="132"/>
      <c r="S6" s="187"/>
      <c r="T6" s="187"/>
      <c r="U6" s="187"/>
    </row>
    <row r="7" spans="1:21" s="4" customFormat="1" ht="39" customHeight="1" x14ac:dyDescent="0.2">
      <c r="A7" s="94" t="s">
        <v>20</v>
      </c>
      <c r="B7" s="274" t="s">
        <v>12</v>
      </c>
      <c r="C7" s="99"/>
      <c r="D7" s="100" t="s">
        <v>170</v>
      </c>
      <c r="E7" s="137" t="s">
        <v>45</v>
      </c>
      <c r="F7" s="71">
        <v>14</v>
      </c>
      <c r="G7" s="200">
        <v>30</v>
      </c>
      <c r="H7" s="200">
        <v>220</v>
      </c>
      <c r="I7" s="111"/>
      <c r="J7" s="200"/>
      <c r="K7" s="200"/>
      <c r="L7" s="111"/>
      <c r="M7" s="200"/>
      <c r="N7" s="200"/>
      <c r="O7" s="456" t="s">
        <v>215</v>
      </c>
      <c r="P7" s="195"/>
      <c r="Q7" s="5"/>
      <c r="R7" s="5"/>
      <c r="S7" s="389">
        <f>SUM(G7,J8,M9,Q10)</f>
        <v>150</v>
      </c>
      <c r="T7" s="389">
        <f>SUM(H7,K8,N9,R10)</f>
        <v>1075</v>
      </c>
      <c r="U7" s="391">
        <f>SUM(F7,I8,L9,P10)</f>
        <v>58</v>
      </c>
    </row>
    <row r="8" spans="1:21" s="4" customFormat="1" ht="39" customHeight="1" x14ac:dyDescent="0.2">
      <c r="A8" s="95" t="s">
        <v>17</v>
      </c>
      <c r="B8" s="274" t="s">
        <v>12</v>
      </c>
      <c r="C8" s="100"/>
      <c r="D8" s="269" t="s">
        <v>50</v>
      </c>
      <c r="E8" s="274" t="s">
        <v>20</v>
      </c>
      <c r="F8" s="111"/>
      <c r="G8" s="196"/>
      <c r="H8" s="196"/>
      <c r="I8" s="71">
        <v>14</v>
      </c>
      <c r="J8" s="200">
        <v>30</v>
      </c>
      <c r="K8" s="200">
        <v>220</v>
      </c>
      <c r="L8" s="111"/>
      <c r="M8" s="200"/>
      <c r="N8" s="200"/>
      <c r="O8" s="457"/>
      <c r="P8" s="195"/>
      <c r="Q8" s="5"/>
      <c r="R8" s="5"/>
      <c r="S8" s="396"/>
      <c r="T8" s="396"/>
      <c r="U8" s="397"/>
    </row>
    <row r="9" spans="1:21" s="4" customFormat="1" ht="39" customHeight="1" x14ac:dyDescent="0.2">
      <c r="A9" s="95" t="s">
        <v>18</v>
      </c>
      <c r="B9" s="274" t="s">
        <v>12</v>
      </c>
      <c r="C9" s="100"/>
      <c r="D9" s="269" t="s">
        <v>50</v>
      </c>
      <c r="E9" s="274" t="s">
        <v>21</v>
      </c>
      <c r="F9" s="111"/>
      <c r="G9" s="196"/>
      <c r="H9" s="196"/>
      <c r="I9" s="111"/>
      <c r="J9" s="200"/>
      <c r="K9" s="200"/>
      <c r="L9" s="71">
        <v>15</v>
      </c>
      <c r="M9" s="200">
        <v>45</v>
      </c>
      <c r="N9" s="200">
        <v>305</v>
      </c>
      <c r="O9" s="457"/>
      <c r="P9" s="195"/>
      <c r="Q9" s="5"/>
      <c r="R9" s="5"/>
      <c r="S9" s="396"/>
      <c r="T9" s="396"/>
      <c r="U9" s="397"/>
    </row>
    <row r="10" spans="1:21" s="4" customFormat="1" ht="39" customHeight="1" x14ac:dyDescent="0.2">
      <c r="A10" s="95" t="s">
        <v>19</v>
      </c>
      <c r="B10" s="274" t="s">
        <v>12</v>
      </c>
      <c r="C10" s="100"/>
      <c r="D10" s="269" t="s">
        <v>50</v>
      </c>
      <c r="E10" s="274" t="s">
        <v>22</v>
      </c>
      <c r="F10" s="23"/>
      <c r="G10" s="5"/>
      <c r="H10" s="5"/>
      <c r="I10" s="23"/>
      <c r="J10" s="199"/>
      <c r="K10" s="199"/>
      <c r="L10" s="23"/>
      <c r="M10" s="199"/>
      <c r="N10" s="199"/>
      <c r="O10" s="457"/>
      <c r="P10" s="203">
        <v>15</v>
      </c>
      <c r="Q10" s="5">
        <v>45</v>
      </c>
      <c r="R10" s="5">
        <v>330</v>
      </c>
      <c r="S10" s="390"/>
      <c r="T10" s="390"/>
      <c r="U10" s="392"/>
    </row>
    <row r="11" spans="1:21" s="4" customFormat="1" ht="39" customHeight="1" x14ac:dyDescent="0.2">
      <c r="A11" s="95" t="s">
        <v>29</v>
      </c>
      <c r="B11" s="139" t="s">
        <v>121</v>
      </c>
      <c r="C11" s="100"/>
      <c r="D11" s="269" t="s">
        <v>50</v>
      </c>
      <c r="E11" s="274" t="s">
        <v>45</v>
      </c>
      <c r="F11" s="203">
        <v>4</v>
      </c>
      <c r="G11" s="5">
        <v>30</v>
      </c>
      <c r="H11" s="5">
        <v>70</v>
      </c>
      <c r="I11" s="23"/>
      <c r="J11" s="199"/>
      <c r="K11" s="199"/>
      <c r="L11" s="23"/>
      <c r="M11" s="199"/>
      <c r="N11" s="199"/>
      <c r="O11" s="457"/>
      <c r="P11" s="195"/>
      <c r="Q11" s="5"/>
      <c r="R11" s="5"/>
      <c r="S11" s="389">
        <f>SUM(G11,J12,M13,Q14)</f>
        <v>120</v>
      </c>
      <c r="T11" s="389">
        <f>SUM(H11,K12,N13,R14)</f>
        <v>280</v>
      </c>
      <c r="U11" s="391">
        <f>SUM(F11,I12,L13,P14)</f>
        <v>16</v>
      </c>
    </row>
    <row r="12" spans="1:21" s="4" customFormat="1" ht="39" customHeight="1" x14ac:dyDescent="0.2">
      <c r="A12" s="95" t="s">
        <v>106</v>
      </c>
      <c r="B12" s="139" t="s">
        <v>121</v>
      </c>
      <c r="C12" s="100"/>
      <c r="D12" s="269" t="s">
        <v>50</v>
      </c>
      <c r="E12" s="274" t="s">
        <v>29</v>
      </c>
      <c r="F12" s="23"/>
      <c r="G12" s="5"/>
      <c r="H12" s="5"/>
      <c r="I12" s="203">
        <v>4</v>
      </c>
      <c r="J12" s="199">
        <v>30</v>
      </c>
      <c r="K12" s="199">
        <v>70</v>
      </c>
      <c r="L12" s="23"/>
      <c r="M12" s="199"/>
      <c r="N12" s="199"/>
      <c r="O12" s="457"/>
      <c r="P12" s="195"/>
      <c r="Q12" s="5"/>
      <c r="R12" s="5"/>
      <c r="S12" s="396"/>
      <c r="T12" s="396"/>
      <c r="U12" s="397"/>
    </row>
    <row r="13" spans="1:21" s="4" customFormat="1" ht="39" customHeight="1" x14ac:dyDescent="0.2">
      <c r="A13" s="95" t="s">
        <v>31</v>
      </c>
      <c r="B13" s="139" t="s">
        <v>121</v>
      </c>
      <c r="C13" s="100"/>
      <c r="D13" s="269" t="s">
        <v>50</v>
      </c>
      <c r="E13" s="274" t="s">
        <v>30</v>
      </c>
      <c r="F13" s="23"/>
      <c r="G13" s="5"/>
      <c r="H13" s="5"/>
      <c r="I13" s="23"/>
      <c r="J13" s="199"/>
      <c r="K13" s="199"/>
      <c r="L13" s="203">
        <v>4</v>
      </c>
      <c r="M13" s="199">
        <v>30</v>
      </c>
      <c r="N13" s="199">
        <v>70</v>
      </c>
      <c r="O13" s="457"/>
      <c r="P13" s="195"/>
      <c r="Q13" s="5"/>
      <c r="R13" s="5"/>
      <c r="S13" s="396"/>
      <c r="T13" s="396"/>
      <c r="U13" s="397"/>
    </row>
    <row r="14" spans="1:21" s="4" customFormat="1" ht="39" customHeight="1" x14ac:dyDescent="0.2">
      <c r="A14" s="95" t="s">
        <v>32</v>
      </c>
      <c r="B14" s="139" t="s">
        <v>121</v>
      </c>
      <c r="C14" s="100"/>
      <c r="D14" s="269" t="s">
        <v>50</v>
      </c>
      <c r="E14" s="274" t="s">
        <v>31</v>
      </c>
      <c r="F14" s="23"/>
      <c r="G14" s="5"/>
      <c r="H14" s="5"/>
      <c r="I14" s="23"/>
      <c r="J14" s="199"/>
      <c r="K14" s="199"/>
      <c r="L14" s="23"/>
      <c r="M14" s="199"/>
      <c r="N14" s="199"/>
      <c r="O14" s="457"/>
      <c r="P14" s="203">
        <v>4</v>
      </c>
      <c r="Q14" s="5">
        <v>30</v>
      </c>
      <c r="R14" s="5">
        <v>70</v>
      </c>
      <c r="S14" s="390"/>
      <c r="T14" s="390"/>
      <c r="U14" s="392"/>
    </row>
    <row r="15" spans="1:21" s="4" customFormat="1" ht="39" customHeight="1" x14ac:dyDescent="0.2">
      <c r="A15" s="95" t="s">
        <v>39</v>
      </c>
      <c r="B15" s="137" t="s">
        <v>12</v>
      </c>
      <c r="C15" s="100"/>
      <c r="D15" s="269" t="s">
        <v>50</v>
      </c>
      <c r="E15" s="274" t="s">
        <v>45</v>
      </c>
      <c r="F15" s="23"/>
      <c r="G15" s="5"/>
      <c r="H15" s="5"/>
      <c r="I15" s="23"/>
      <c r="J15" s="199"/>
      <c r="K15" s="199"/>
      <c r="L15" s="23"/>
      <c r="M15" s="199"/>
      <c r="N15" s="199"/>
      <c r="O15" s="457"/>
      <c r="P15" s="203">
        <v>10</v>
      </c>
      <c r="Q15" s="5">
        <v>0</v>
      </c>
      <c r="R15" s="5">
        <v>75</v>
      </c>
      <c r="S15" s="5">
        <v>0</v>
      </c>
      <c r="T15" s="5">
        <v>75</v>
      </c>
      <c r="U15" s="197">
        <v>10</v>
      </c>
    </row>
    <row r="16" spans="1:21" s="4" customFormat="1" ht="39" customHeight="1" x14ac:dyDescent="0.2">
      <c r="A16" s="95" t="s">
        <v>40</v>
      </c>
      <c r="B16" s="139" t="s">
        <v>121</v>
      </c>
      <c r="C16" s="100"/>
      <c r="D16" s="315" t="s">
        <v>50</v>
      </c>
      <c r="E16" s="274" t="s">
        <v>45</v>
      </c>
      <c r="F16" s="23"/>
      <c r="G16" s="5"/>
      <c r="H16" s="5"/>
      <c r="I16" s="23"/>
      <c r="J16" s="199"/>
      <c r="K16" s="199"/>
      <c r="L16" s="203">
        <v>2</v>
      </c>
      <c r="M16" s="199">
        <v>30</v>
      </c>
      <c r="N16" s="199">
        <v>20</v>
      </c>
      <c r="O16" s="458"/>
      <c r="P16" s="199"/>
      <c r="Q16" s="199"/>
      <c r="R16" s="199"/>
      <c r="S16" s="5">
        <v>30</v>
      </c>
      <c r="T16" s="5">
        <v>20</v>
      </c>
      <c r="U16" s="197">
        <v>2</v>
      </c>
    </row>
    <row r="17" spans="1:465" s="4" customFormat="1" ht="39" customHeight="1" x14ac:dyDescent="0.2">
      <c r="A17" s="95" t="s">
        <v>41</v>
      </c>
      <c r="B17" s="137" t="s">
        <v>121</v>
      </c>
      <c r="C17" s="138">
        <v>7</v>
      </c>
      <c r="D17" s="274" t="s">
        <v>59</v>
      </c>
      <c r="E17" s="274" t="s">
        <v>45</v>
      </c>
      <c r="F17" s="203">
        <v>1</v>
      </c>
      <c r="G17" s="5">
        <v>7</v>
      </c>
      <c r="H17" s="5">
        <v>18</v>
      </c>
      <c r="I17" s="23"/>
      <c r="J17" s="199"/>
      <c r="K17" s="199"/>
      <c r="L17" s="23"/>
      <c r="M17" s="199"/>
      <c r="N17" s="199"/>
      <c r="O17" s="23"/>
      <c r="P17" s="199"/>
      <c r="Q17" s="199"/>
      <c r="R17" s="199"/>
      <c r="S17" s="389">
        <f>SUM(G17,J18,M19,Q20)</f>
        <v>28</v>
      </c>
      <c r="T17" s="389">
        <f>SUM(H17,K18,N19,R20)</f>
        <v>72</v>
      </c>
      <c r="U17" s="391">
        <f>SUM(F17,I18,L19,P20)</f>
        <v>4</v>
      </c>
    </row>
    <row r="18" spans="1:465" s="4" customFormat="1" ht="39" customHeight="1" x14ac:dyDescent="0.2">
      <c r="A18" s="95" t="s">
        <v>42</v>
      </c>
      <c r="B18" s="137" t="s">
        <v>121</v>
      </c>
      <c r="C18" s="138">
        <v>7</v>
      </c>
      <c r="D18" s="274" t="s">
        <v>59</v>
      </c>
      <c r="E18" s="315" t="s">
        <v>45</v>
      </c>
      <c r="F18" s="23"/>
      <c r="G18" s="5"/>
      <c r="H18" s="5"/>
      <c r="I18" s="203">
        <v>1</v>
      </c>
      <c r="J18" s="199">
        <v>7</v>
      </c>
      <c r="K18" s="199">
        <v>18</v>
      </c>
      <c r="L18" s="23"/>
      <c r="M18" s="199"/>
      <c r="N18" s="199"/>
      <c r="O18" s="23"/>
      <c r="P18" s="199"/>
      <c r="Q18" s="199"/>
      <c r="R18" s="199"/>
      <c r="S18" s="396"/>
      <c r="T18" s="396"/>
      <c r="U18" s="397"/>
    </row>
    <row r="19" spans="1:465" s="4" customFormat="1" ht="39" customHeight="1" x14ac:dyDescent="0.2">
      <c r="A19" s="95" t="s">
        <v>43</v>
      </c>
      <c r="B19" s="137" t="s">
        <v>121</v>
      </c>
      <c r="C19" s="138">
        <v>7</v>
      </c>
      <c r="D19" s="274" t="s">
        <v>59</v>
      </c>
      <c r="E19" s="315" t="s">
        <v>45</v>
      </c>
      <c r="F19" s="23"/>
      <c r="G19" s="5"/>
      <c r="H19" s="5"/>
      <c r="I19" s="23"/>
      <c r="J19" s="199"/>
      <c r="K19" s="199"/>
      <c r="L19" s="203">
        <v>1</v>
      </c>
      <c r="M19" s="199">
        <v>7</v>
      </c>
      <c r="N19" s="199">
        <v>18</v>
      </c>
      <c r="O19" s="23"/>
      <c r="P19" s="199"/>
      <c r="Q19" s="199"/>
      <c r="R19" s="199"/>
      <c r="S19" s="396"/>
      <c r="T19" s="396"/>
      <c r="U19" s="397"/>
    </row>
    <row r="20" spans="1:465" s="4" customFormat="1" ht="39" customHeight="1" x14ac:dyDescent="0.2">
      <c r="A20" s="95" t="s">
        <v>44</v>
      </c>
      <c r="B20" s="137" t="s">
        <v>121</v>
      </c>
      <c r="C20" s="138">
        <v>7</v>
      </c>
      <c r="D20" s="274" t="s">
        <v>59</v>
      </c>
      <c r="E20" s="315" t="s">
        <v>45</v>
      </c>
      <c r="F20" s="23"/>
      <c r="G20" s="5"/>
      <c r="H20" s="5"/>
      <c r="I20" s="23"/>
      <c r="J20" s="199"/>
      <c r="K20" s="199"/>
      <c r="L20" s="23"/>
      <c r="M20" s="199"/>
      <c r="N20" s="199"/>
      <c r="O20" s="23"/>
      <c r="P20" s="203">
        <v>1</v>
      </c>
      <c r="Q20" s="199">
        <v>7</v>
      </c>
      <c r="R20" s="199">
        <v>18</v>
      </c>
      <c r="S20" s="390"/>
      <c r="T20" s="390"/>
      <c r="U20" s="392"/>
    </row>
    <row r="21" spans="1:465" s="25" customFormat="1" ht="39" customHeight="1" x14ac:dyDescent="0.2">
      <c r="A21" s="188"/>
      <c r="B21" s="188"/>
      <c r="C21" s="188"/>
      <c r="D21" s="188"/>
      <c r="E21" s="188"/>
      <c r="F21" s="197">
        <f>SUM(F7:F20)</f>
        <v>19</v>
      </c>
      <c r="G21" s="67">
        <f>SUM(G7:G20)</f>
        <v>67</v>
      </c>
      <c r="H21" s="67">
        <f>SUM(H7:H20)</f>
        <v>308</v>
      </c>
      <c r="I21" s="197">
        <f>SUM(I8:I20)</f>
        <v>19</v>
      </c>
      <c r="J21" s="67">
        <f>SUM(J8:J20)</f>
        <v>67</v>
      </c>
      <c r="K21" s="67">
        <f>SUM(K8:K20)</f>
        <v>308</v>
      </c>
      <c r="L21" s="197">
        <f>SUM(L9:L20)</f>
        <v>22</v>
      </c>
      <c r="M21" s="67">
        <f>SUM(M9:M20)</f>
        <v>112</v>
      </c>
      <c r="N21" s="67">
        <f>SUM(N9:N20)</f>
        <v>413</v>
      </c>
      <c r="O21" s="197">
        <f>SUM(P10,P14,P15,P20)</f>
        <v>30</v>
      </c>
      <c r="P21" s="197"/>
      <c r="Q21" s="67">
        <f>SUM(Q8:Q20)</f>
        <v>82</v>
      </c>
      <c r="R21" s="67">
        <f>SUM(R8:R20)</f>
        <v>493</v>
      </c>
      <c r="S21" s="197">
        <f>SUM(S7:S20)</f>
        <v>328</v>
      </c>
      <c r="T21" s="197">
        <f>SUM(T7:T20)</f>
        <v>1522</v>
      </c>
      <c r="U21" s="197">
        <f>SUM(U7:U20)</f>
        <v>90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8"/>
      <c r="JK21" s="28"/>
      <c r="JL21" s="28"/>
      <c r="JM21" s="28"/>
      <c r="JN21" s="28"/>
      <c r="JO21" s="28"/>
      <c r="JP21" s="28"/>
      <c r="JQ21" s="28"/>
      <c r="JR21" s="28"/>
      <c r="JS21" s="28"/>
      <c r="JT21" s="28"/>
      <c r="JU21" s="28"/>
      <c r="JV21" s="28"/>
      <c r="JW21" s="28"/>
      <c r="JX21" s="28"/>
      <c r="JY21" s="28"/>
      <c r="JZ21" s="28"/>
      <c r="KA21" s="28"/>
      <c r="KB21" s="28"/>
      <c r="KC21" s="28"/>
      <c r="KD21" s="28"/>
      <c r="KE21" s="28"/>
      <c r="KF21" s="28"/>
      <c r="KG21" s="28"/>
      <c r="KH21" s="28"/>
      <c r="KI21" s="28"/>
      <c r="KJ21" s="28"/>
      <c r="KK21" s="28"/>
      <c r="KL21" s="28"/>
      <c r="KM21" s="28"/>
      <c r="KN21" s="28"/>
      <c r="KO21" s="28"/>
      <c r="KP21" s="28"/>
      <c r="KQ21" s="28"/>
      <c r="KR21" s="28"/>
      <c r="KS21" s="28"/>
      <c r="KT21" s="28"/>
      <c r="KU21" s="28"/>
      <c r="KV21" s="28"/>
      <c r="KW21" s="28"/>
      <c r="KX21" s="28"/>
      <c r="KY21" s="28"/>
      <c r="KZ21" s="28"/>
      <c r="LA21" s="28"/>
      <c r="LB21" s="28"/>
      <c r="LC21" s="28"/>
      <c r="LD21" s="28"/>
      <c r="LE21" s="28"/>
      <c r="LF21" s="28"/>
      <c r="LG21" s="28"/>
      <c r="LH21" s="28"/>
      <c r="LI21" s="28"/>
      <c r="LJ21" s="28"/>
      <c r="LK21" s="28"/>
      <c r="LL21" s="28"/>
      <c r="LM21" s="28"/>
      <c r="LN21" s="28"/>
      <c r="LO21" s="28"/>
      <c r="LP21" s="28"/>
      <c r="LQ21" s="28"/>
      <c r="LR21" s="28"/>
      <c r="LS21" s="28"/>
      <c r="LT21" s="28"/>
      <c r="LU21" s="28"/>
      <c r="LV21" s="28"/>
      <c r="LW21" s="28"/>
      <c r="LX21" s="28"/>
      <c r="LY21" s="28"/>
      <c r="LZ21" s="28"/>
      <c r="MA21" s="28"/>
      <c r="MB21" s="28"/>
      <c r="MC21" s="28"/>
      <c r="MD21" s="28"/>
      <c r="ME21" s="28"/>
      <c r="MF21" s="28"/>
      <c r="MG21" s="28"/>
      <c r="MH21" s="28"/>
      <c r="MI21" s="28"/>
      <c r="MJ21" s="28"/>
      <c r="MK21" s="28"/>
      <c r="ML21" s="28"/>
      <c r="MM21" s="28"/>
      <c r="MN21" s="28"/>
      <c r="MO21" s="28"/>
      <c r="MP21" s="28"/>
      <c r="MQ21" s="28"/>
      <c r="MR21" s="28"/>
      <c r="MS21" s="28"/>
      <c r="MT21" s="28"/>
      <c r="MU21" s="28"/>
      <c r="MV21" s="28"/>
      <c r="MW21" s="28"/>
      <c r="MX21" s="28"/>
      <c r="MY21" s="28"/>
      <c r="MZ21" s="28"/>
      <c r="NA21" s="28"/>
      <c r="NB21" s="28"/>
      <c r="NC21" s="28"/>
      <c r="ND21" s="28"/>
      <c r="NE21" s="28"/>
      <c r="NF21" s="28"/>
      <c r="NG21" s="28"/>
      <c r="NH21" s="28"/>
      <c r="NI21" s="28"/>
      <c r="NJ21" s="28"/>
      <c r="NK21" s="28"/>
      <c r="NL21" s="28"/>
      <c r="NM21" s="28"/>
      <c r="NN21" s="28"/>
      <c r="NO21" s="28"/>
      <c r="NP21" s="28"/>
      <c r="NQ21" s="28"/>
      <c r="NR21" s="28"/>
      <c r="NS21" s="28"/>
      <c r="NT21" s="28"/>
      <c r="NU21" s="28"/>
      <c r="NV21" s="28"/>
      <c r="NW21" s="28"/>
      <c r="NX21" s="28"/>
      <c r="NY21" s="28"/>
      <c r="NZ21" s="28"/>
      <c r="OA21" s="28"/>
      <c r="OB21" s="28"/>
      <c r="OC21" s="28"/>
      <c r="OD21" s="28"/>
      <c r="OE21" s="28"/>
      <c r="OF21" s="28"/>
      <c r="OG21" s="28"/>
      <c r="OH21" s="28"/>
      <c r="OI21" s="28"/>
      <c r="OJ21" s="28"/>
      <c r="OK21" s="28"/>
      <c r="OL21" s="28"/>
      <c r="OM21" s="28"/>
      <c r="ON21" s="28"/>
      <c r="OO21" s="28"/>
      <c r="OP21" s="28"/>
      <c r="OQ21" s="28"/>
      <c r="OR21" s="28"/>
      <c r="OS21" s="28"/>
      <c r="OT21" s="28"/>
      <c r="OU21" s="28"/>
      <c r="OV21" s="28"/>
      <c r="OW21" s="28"/>
      <c r="OX21" s="28"/>
      <c r="OY21" s="28"/>
      <c r="OZ21" s="28"/>
      <c r="PA21" s="28"/>
      <c r="PB21" s="28"/>
      <c r="PC21" s="28"/>
      <c r="PD21" s="28"/>
      <c r="PE21" s="28"/>
      <c r="PF21" s="28"/>
      <c r="PG21" s="28"/>
      <c r="PH21" s="28"/>
      <c r="PI21" s="28"/>
      <c r="PJ21" s="28"/>
      <c r="PK21" s="28"/>
      <c r="PL21" s="28"/>
      <c r="PM21" s="28"/>
      <c r="PN21" s="28"/>
      <c r="PO21" s="28"/>
      <c r="PP21" s="28"/>
      <c r="PQ21" s="28"/>
      <c r="PR21" s="28"/>
      <c r="PS21" s="28"/>
      <c r="PT21" s="28"/>
      <c r="PU21" s="28"/>
      <c r="PV21" s="28"/>
      <c r="PW21" s="28"/>
      <c r="PX21" s="28"/>
      <c r="PY21" s="28"/>
      <c r="PZ21" s="28"/>
      <c r="QA21" s="28"/>
      <c r="QB21" s="28"/>
      <c r="QC21" s="28"/>
      <c r="QD21" s="28"/>
      <c r="QE21" s="28"/>
      <c r="QF21" s="28"/>
      <c r="QG21" s="28"/>
      <c r="QH21" s="28"/>
      <c r="QI21" s="28"/>
      <c r="QJ21" s="28"/>
      <c r="QK21" s="28"/>
      <c r="QL21" s="28"/>
      <c r="QM21" s="28"/>
      <c r="QN21" s="28"/>
      <c r="QO21" s="28"/>
      <c r="QP21" s="28"/>
      <c r="QQ21" s="28"/>
      <c r="QR21" s="28"/>
      <c r="QS21" s="28"/>
      <c r="QT21" s="28"/>
      <c r="QU21" s="28"/>
      <c r="QV21" s="28"/>
      <c r="QW21" s="28"/>
    </row>
    <row r="22" spans="1:465" s="6" customFormat="1" ht="39" customHeight="1" x14ac:dyDescent="0.2">
      <c r="A22" s="470" t="s">
        <v>184</v>
      </c>
      <c r="B22" s="470"/>
      <c r="C22" s="470"/>
      <c r="D22" s="470"/>
      <c r="E22" s="470"/>
      <c r="F22" s="67">
        <v>11</v>
      </c>
      <c r="G22" s="5"/>
      <c r="H22" s="5"/>
      <c r="I22" s="67">
        <v>11</v>
      </c>
      <c r="J22" s="5"/>
      <c r="K22" s="5"/>
      <c r="L22" s="67">
        <v>8</v>
      </c>
      <c r="M22" s="5"/>
      <c r="N22" s="5"/>
      <c r="O22" s="5"/>
      <c r="P22" s="5"/>
      <c r="Q22" s="67"/>
      <c r="R22" s="5"/>
      <c r="S22" s="5"/>
      <c r="T22" s="67"/>
      <c r="U22" s="197">
        <v>30</v>
      </c>
    </row>
    <row r="23" spans="1:465" s="6" customFormat="1" ht="39" customHeight="1" x14ac:dyDescent="0.2">
      <c r="A23" s="330"/>
      <c r="B23" s="330"/>
      <c r="C23" s="330"/>
      <c r="D23" s="330"/>
      <c r="E23" s="330"/>
      <c r="F23" s="357" t="s">
        <v>145</v>
      </c>
      <c r="G23" s="357"/>
      <c r="H23" s="357"/>
      <c r="I23" s="357"/>
      <c r="J23" s="357"/>
      <c r="K23" s="357"/>
      <c r="L23" s="357"/>
      <c r="M23" s="357" t="s">
        <v>146</v>
      </c>
      <c r="N23" s="357"/>
      <c r="O23" s="357"/>
      <c r="P23" s="357"/>
      <c r="Q23" s="357"/>
      <c r="R23" s="357"/>
      <c r="S23" s="233"/>
      <c r="T23" s="97"/>
      <c r="U23" s="97"/>
    </row>
    <row r="24" spans="1:465" s="6" customFormat="1" ht="42" customHeight="1" x14ac:dyDescent="0.2">
      <c r="A24" s="160" t="s">
        <v>57</v>
      </c>
      <c r="B24" s="62" t="s">
        <v>121</v>
      </c>
      <c r="C24" s="11"/>
      <c r="D24" s="259" t="s">
        <v>16</v>
      </c>
      <c r="E24" s="259" t="s">
        <v>45</v>
      </c>
      <c r="F24" s="350" t="s">
        <v>168</v>
      </c>
      <c r="G24" s="350"/>
      <c r="H24" s="350"/>
      <c r="I24" s="350"/>
      <c r="J24" s="350"/>
      <c r="K24" s="350"/>
      <c r="L24" s="350"/>
      <c r="M24" s="333" t="s">
        <v>169</v>
      </c>
      <c r="N24" s="333"/>
      <c r="O24" s="333"/>
      <c r="P24" s="333"/>
      <c r="Q24" s="333"/>
      <c r="R24" s="333"/>
      <c r="S24" s="199">
        <v>30</v>
      </c>
      <c r="T24" s="199">
        <v>45</v>
      </c>
      <c r="U24" s="98">
        <v>3</v>
      </c>
    </row>
    <row r="25" spans="1:465" s="6" customFormat="1" ht="42" customHeight="1" x14ac:dyDescent="0.2">
      <c r="A25" s="160" t="s">
        <v>46</v>
      </c>
      <c r="B25" s="62" t="s">
        <v>121</v>
      </c>
      <c r="C25" s="11"/>
      <c r="D25" s="259" t="s">
        <v>16</v>
      </c>
      <c r="E25" s="259" t="s">
        <v>45</v>
      </c>
      <c r="F25" s="331"/>
      <c r="G25" s="331"/>
      <c r="H25" s="331"/>
      <c r="I25" s="331"/>
      <c r="J25" s="331"/>
      <c r="K25" s="331"/>
      <c r="L25" s="331"/>
      <c r="M25" s="333" t="s">
        <v>168</v>
      </c>
      <c r="N25" s="333"/>
      <c r="O25" s="333"/>
      <c r="P25" s="333"/>
      <c r="Q25" s="333"/>
      <c r="R25" s="333"/>
      <c r="S25" s="199">
        <v>30</v>
      </c>
      <c r="T25" s="199">
        <v>70</v>
      </c>
      <c r="U25" s="98">
        <v>4</v>
      </c>
    </row>
    <row r="26" spans="1:465" s="6" customFormat="1" ht="42" customHeight="1" x14ac:dyDescent="0.2">
      <c r="A26" s="160" t="s">
        <v>150</v>
      </c>
      <c r="B26" s="62" t="s">
        <v>121</v>
      </c>
      <c r="C26" s="11"/>
      <c r="D26" s="259" t="s">
        <v>122</v>
      </c>
      <c r="E26" s="259" t="s">
        <v>45</v>
      </c>
      <c r="F26" s="350" t="s">
        <v>168</v>
      </c>
      <c r="G26" s="350"/>
      <c r="H26" s="350"/>
      <c r="I26" s="350"/>
      <c r="J26" s="350"/>
      <c r="K26" s="350"/>
      <c r="L26" s="350"/>
      <c r="M26" s="356"/>
      <c r="N26" s="356"/>
      <c r="O26" s="356"/>
      <c r="P26" s="356"/>
      <c r="Q26" s="356"/>
      <c r="R26" s="356"/>
      <c r="S26" s="199">
        <v>15</v>
      </c>
      <c r="T26" s="199">
        <v>35</v>
      </c>
      <c r="U26" s="98">
        <v>2</v>
      </c>
    </row>
    <row r="27" spans="1:465" s="6" customFormat="1" ht="42" customHeight="1" x14ac:dyDescent="0.2">
      <c r="A27" s="160" t="s">
        <v>151</v>
      </c>
      <c r="B27" s="62" t="s">
        <v>121</v>
      </c>
      <c r="C27" s="11"/>
      <c r="D27" s="259" t="s">
        <v>122</v>
      </c>
      <c r="E27" s="259" t="s">
        <v>47</v>
      </c>
      <c r="F27" s="331"/>
      <c r="G27" s="331"/>
      <c r="H27" s="331"/>
      <c r="I27" s="331"/>
      <c r="J27" s="331"/>
      <c r="K27" s="331"/>
      <c r="L27" s="331"/>
      <c r="M27" s="333" t="s">
        <v>168</v>
      </c>
      <c r="N27" s="333"/>
      <c r="O27" s="333"/>
      <c r="P27" s="333"/>
      <c r="Q27" s="333"/>
      <c r="R27" s="333"/>
      <c r="S27" s="199">
        <v>15</v>
      </c>
      <c r="T27" s="199">
        <v>35</v>
      </c>
      <c r="U27" s="98">
        <v>2</v>
      </c>
    </row>
    <row r="28" spans="1:465" s="6" customFormat="1" ht="42" customHeight="1" x14ac:dyDescent="0.2">
      <c r="A28" s="193" t="s">
        <v>223</v>
      </c>
      <c r="B28" s="62" t="s">
        <v>12</v>
      </c>
      <c r="C28" s="11"/>
      <c r="D28" s="260" t="s">
        <v>120</v>
      </c>
      <c r="E28" s="259" t="s">
        <v>45</v>
      </c>
      <c r="F28" s="332"/>
      <c r="G28" s="332"/>
      <c r="H28" s="332"/>
      <c r="I28" s="332"/>
      <c r="J28" s="332"/>
      <c r="K28" s="332"/>
      <c r="L28" s="332"/>
      <c r="M28" s="333" t="s">
        <v>168</v>
      </c>
      <c r="N28" s="333"/>
      <c r="O28" s="333"/>
      <c r="P28" s="333"/>
      <c r="Q28" s="333"/>
      <c r="R28" s="333"/>
      <c r="S28" s="199">
        <v>20</v>
      </c>
      <c r="T28" s="199">
        <v>30</v>
      </c>
      <c r="U28" s="98">
        <v>2</v>
      </c>
    </row>
    <row r="29" spans="1:465" s="6" customFormat="1" ht="42" customHeight="1" x14ac:dyDescent="0.2">
      <c r="A29" s="160" t="s">
        <v>58</v>
      </c>
      <c r="B29" s="11" t="s">
        <v>12</v>
      </c>
      <c r="C29" s="11"/>
      <c r="D29" s="259" t="s">
        <v>49</v>
      </c>
      <c r="E29" s="260" t="s">
        <v>45</v>
      </c>
      <c r="F29" s="328" t="s">
        <v>168</v>
      </c>
      <c r="G29" s="328"/>
      <c r="H29" s="328"/>
      <c r="I29" s="328"/>
      <c r="J29" s="328"/>
      <c r="K29" s="328"/>
      <c r="L29" s="328"/>
      <c r="M29" s="356"/>
      <c r="N29" s="356"/>
      <c r="O29" s="356"/>
      <c r="P29" s="356"/>
      <c r="Q29" s="356"/>
      <c r="R29" s="356"/>
      <c r="S29" s="199">
        <v>15</v>
      </c>
      <c r="T29" s="199">
        <v>35</v>
      </c>
      <c r="U29" s="98">
        <v>2</v>
      </c>
    </row>
    <row r="30" spans="1:465" s="6" customFormat="1" ht="42" customHeight="1" x14ac:dyDescent="0.2">
      <c r="A30" s="160" t="s">
        <v>152</v>
      </c>
      <c r="B30" s="62" t="s">
        <v>12</v>
      </c>
      <c r="C30" s="11"/>
      <c r="D30" s="259" t="s">
        <v>49</v>
      </c>
      <c r="E30" s="259" t="s">
        <v>58</v>
      </c>
      <c r="F30" s="368"/>
      <c r="G30" s="368"/>
      <c r="H30" s="368"/>
      <c r="I30" s="368"/>
      <c r="J30" s="368"/>
      <c r="K30" s="368"/>
      <c r="L30" s="368"/>
      <c r="M30" s="329" t="s">
        <v>168</v>
      </c>
      <c r="N30" s="329"/>
      <c r="O30" s="329"/>
      <c r="P30" s="329"/>
      <c r="Q30" s="329"/>
      <c r="R30" s="329"/>
      <c r="S30" s="199">
        <v>15</v>
      </c>
      <c r="T30" s="199">
        <v>60</v>
      </c>
      <c r="U30" s="98">
        <v>3</v>
      </c>
    </row>
    <row r="31" spans="1:465" s="6" customFormat="1" ht="42" customHeight="1" x14ac:dyDescent="0.2">
      <c r="A31" s="193" t="s">
        <v>206</v>
      </c>
      <c r="B31" s="11" t="s">
        <v>12</v>
      </c>
      <c r="C31" s="11"/>
      <c r="D31" s="260" t="s">
        <v>120</v>
      </c>
      <c r="E31" s="259" t="s">
        <v>45</v>
      </c>
      <c r="F31" s="328" t="s">
        <v>168</v>
      </c>
      <c r="G31" s="328"/>
      <c r="H31" s="328"/>
      <c r="I31" s="328"/>
      <c r="J31" s="328"/>
      <c r="K31" s="328"/>
      <c r="L31" s="328"/>
      <c r="M31" s="365"/>
      <c r="N31" s="366"/>
      <c r="O31" s="366"/>
      <c r="P31" s="366"/>
      <c r="Q31" s="366"/>
      <c r="R31" s="367"/>
      <c r="S31" s="199">
        <v>15</v>
      </c>
      <c r="T31" s="199">
        <v>35</v>
      </c>
      <c r="U31" s="98">
        <v>2</v>
      </c>
    </row>
    <row r="32" spans="1:465" s="6" customFormat="1" ht="42" customHeight="1" x14ac:dyDescent="0.2">
      <c r="A32" s="193" t="s">
        <v>207</v>
      </c>
      <c r="B32" s="62" t="s">
        <v>12</v>
      </c>
      <c r="C32" s="11"/>
      <c r="D32" s="260" t="s">
        <v>120</v>
      </c>
      <c r="E32" s="231" t="s">
        <v>206</v>
      </c>
      <c r="F32" s="369"/>
      <c r="G32" s="370"/>
      <c r="H32" s="370"/>
      <c r="I32" s="370"/>
      <c r="J32" s="370"/>
      <c r="K32" s="370"/>
      <c r="L32" s="371"/>
      <c r="M32" s="365" t="s">
        <v>168</v>
      </c>
      <c r="N32" s="366"/>
      <c r="O32" s="366"/>
      <c r="P32" s="366"/>
      <c r="Q32" s="366"/>
      <c r="R32" s="367"/>
      <c r="S32" s="258">
        <v>15</v>
      </c>
      <c r="T32" s="258">
        <v>35</v>
      </c>
      <c r="U32" s="98">
        <v>2</v>
      </c>
    </row>
    <row r="33" spans="1:21" s="6" customFormat="1" ht="42" customHeight="1" x14ac:dyDescent="0.2">
      <c r="A33" s="161" t="s">
        <v>123</v>
      </c>
      <c r="B33" s="62" t="s">
        <v>12</v>
      </c>
      <c r="C33" s="11"/>
      <c r="D33" s="260" t="s">
        <v>55</v>
      </c>
      <c r="E33" s="259" t="s">
        <v>45</v>
      </c>
      <c r="F33" s="331"/>
      <c r="G33" s="331"/>
      <c r="H33" s="331"/>
      <c r="I33" s="331"/>
      <c r="J33" s="331"/>
      <c r="K33" s="331"/>
      <c r="L33" s="331"/>
      <c r="M33" s="329" t="s">
        <v>168</v>
      </c>
      <c r="N33" s="329"/>
      <c r="O33" s="329"/>
      <c r="P33" s="329"/>
      <c r="Q33" s="329"/>
      <c r="R33" s="329"/>
      <c r="S33" s="199">
        <v>15</v>
      </c>
      <c r="T33" s="199">
        <v>35</v>
      </c>
      <c r="U33" s="98">
        <v>2</v>
      </c>
    </row>
    <row r="34" spans="1:21" s="6" customFormat="1" ht="42" customHeight="1" x14ac:dyDescent="0.2">
      <c r="A34" s="160" t="s">
        <v>153</v>
      </c>
      <c r="B34" s="11" t="s">
        <v>121</v>
      </c>
      <c r="C34" s="11"/>
      <c r="D34" s="259" t="s">
        <v>118</v>
      </c>
      <c r="E34" s="259" t="s">
        <v>45</v>
      </c>
      <c r="F34" s="328" t="s">
        <v>168</v>
      </c>
      <c r="G34" s="328"/>
      <c r="H34" s="328"/>
      <c r="I34" s="328"/>
      <c r="J34" s="328"/>
      <c r="K34" s="328"/>
      <c r="L34" s="328"/>
      <c r="M34" s="361"/>
      <c r="N34" s="361"/>
      <c r="O34" s="361"/>
      <c r="P34" s="361"/>
      <c r="Q34" s="361"/>
      <c r="R34" s="361"/>
      <c r="S34" s="200">
        <v>30</v>
      </c>
      <c r="T34" s="199">
        <v>60</v>
      </c>
      <c r="U34" s="98">
        <v>6</v>
      </c>
    </row>
    <row r="35" spans="1:21" s="6" customFormat="1" ht="42" customHeight="1" x14ac:dyDescent="0.2">
      <c r="A35" s="162" t="s">
        <v>174</v>
      </c>
      <c r="B35" s="258" t="s">
        <v>121</v>
      </c>
      <c r="C35" s="11"/>
      <c r="D35" s="259" t="s">
        <v>175</v>
      </c>
      <c r="E35" s="259" t="s">
        <v>45</v>
      </c>
      <c r="F35" s="328" t="s">
        <v>168</v>
      </c>
      <c r="G35" s="328"/>
      <c r="H35" s="328"/>
      <c r="I35" s="328"/>
      <c r="J35" s="328"/>
      <c r="K35" s="328"/>
      <c r="L35" s="328"/>
      <c r="M35" s="361"/>
      <c r="N35" s="361"/>
      <c r="O35" s="361"/>
      <c r="P35" s="361"/>
      <c r="Q35" s="361"/>
      <c r="R35" s="361"/>
      <c r="S35" s="199">
        <v>30</v>
      </c>
      <c r="T35" s="199">
        <v>45</v>
      </c>
      <c r="U35" s="98">
        <v>3</v>
      </c>
    </row>
    <row r="36" spans="1:21" s="6" customFormat="1" ht="39" customHeight="1" x14ac:dyDescent="0.2">
      <c r="A36" s="162" t="s">
        <v>176</v>
      </c>
      <c r="B36" s="258" t="s">
        <v>121</v>
      </c>
      <c r="C36" s="11"/>
      <c r="D36" s="259" t="s">
        <v>175</v>
      </c>
      <c r="E36" s="259" t="s">
        <v>45</v>
      </c>
      <c r="F36" s="328"/>
      <c r="G36" s="328"/>
      <c r="H36" s="328"/>
      <c r="I36" s="328"/>
      <c r="J36" s="328"/>
      <c r="K36" s="328"/>
      <c r="L36" s="328"/>
      <c r="M36" s="329" t="s">
        <v>168</v>
      </c>
      <c r="N36" s="329"/>
      <c r="O36" s="329"/>
      <c r="P36" s="329"/>
      <c r="Q36" s="329"/>
      <c r="R36" s="329"/>
      <c r="S36" s="199">
        <v>30</v>
      </c>
      <c r="T36" s="199">
        <v>45</v>
      </c>
      <c r="U36" s="98">
        <v>3</v>
      </c>
    </row>
    <row r="37" spans="1:21" s="6" customFormat="1" ht="39" customHeight="1" x14ac:dyDescent="0.2">
      <c r="A37" s="106" t="s">
        <v>208</v>
      </c>
      <c r="B37" s="62" t="s">
        <v>121</v>
      </c>
      <c r="C37" s="11"/>
      <c r="D37" s="259" t="s">
        <v>200</v>
      </c>
      <c r="E37" s="259" t="s">
        <v>45</v>
      </c>
      <c r="F37" s="328" t="s">
        <v>168</v>
      </c>
      <c r="G37" s="328"/>
      <c r="H37" s="328"/>
      <c r="I37" s="328"/>
      <c r="J37" s="328"/>
      <c r="K37" s="328"/>
      <c r="L37" s="328"/>
      <c r="M37" s="329"/>
      <c r="N37" s="329"/>
      <c r="O37" s="329"/>
      <c r="P37" s="329"/>
      <c r="Q37" s="329"/>
      <c r="R37" s="329"/>
      <c r="S37" s="199">
        <v>35</v>
      </c>
      <c r="T37" s="199">
        <v>15</v>
      </c>
      <c r="U37" s="98">
        <v>2</v>
      </c>
    </row>
    <row r="38" spans="1:21" s="6" customFormat="1" ht="39" customHeight="1" x14ac:dyDescent="0.2">
      <c r="A38" s="106" t="s">
        <v>209</v>
      </c>
      <c r="B38" s="62" t="s">
        <v>121</v>
      </c>
      <c r="C38" s="11"/>
      <c r="D38" s="259" t="s">
        <v>200</v>
      </c>
      <c r="E38" s="259" t="s">
        <v>45</v>
      </c>
      <c r="F38" s="362"/>
      <c r="G38" s="363"/>
      <c r="H38" s="363"/>
      <c r="I38" s="363"/>
      <c r="J38" s="363"/>
      <c r="K38" s="363"/>
      <c r="L38" s="364"/>
      <c r="M38" s="365" t="s">
        <v>168</v>
      </c>
      <c r="N38" s="366"/>
      <c r="O38" s="366"/>
      <c r="P38" s="366"/>
      <c r="Q38" s="366"/>
      <c r="R38" s="367"/>
      <c r="S38" s="258">
        <v>35</v>
      </c>
      <c r="T38" s="258">
        <v>15</v>
      </c>
      <c r="U38" s="98">
        <v>2</v>
      </c>
    </row>
    <row r="39" spans="1:21" s="6" customFormat="1" ht="39" customHeight="1" x14ac:dyDescent="0.2">
      <c r="A39" s="160" t="s">
        <v>48</v>
      </c>
      <c r="B39" s="62" t="s">
        <v>12</v>
      </c>
      <c r="C39" s="11"/>
      <c r="D39" s="260" t="s">
        <v>55</v>
      </c>
      <c r="E39" s="259" t="s">
        <v>117</v>
      </c>
      <c r="F39" s="328"/>
      <c r="G39" s="328"/>
      <c r="H39" s="328"/>
      <c r="I39" s="328"/>
      <c r="J39" s="328"/>
      <c r="K39" s="328"/>
      <c r="L39" s="328"/>
      <c r="M39" s="329" t="s">
        <v>202</v>
      </c>
      <c r="N39" s="329"/>
      <c r="O39" s="329"/>
      <c r="P39" s="329"/>
      <c r="Q39" s="329"/>
      <c r="R39" s="329"/>
      <c r="S39" s="199">
        <v>15</v>
      </c>
      <c r="T39" s="199">
        <v>60</v>
      </c>
      <c r="U39" s="98">
        <v>3</v>
      </c>
    </row>
    <row r="40" spans="1:21" s="6" customFormat="1" ht="39" customHeight="1" x14ac:dyDescent="0.2">
      <c r="A40" s="160" t="s">
        <v>154</v>
      </c>
      <c r="B40" s="62" t="s">
        <v>121</v>
      </c>
      <c r="C40" s="11"/>
      <c r="D40" s="259" t="s">
        <v>119</v>
      </c>
      <c r="E40" s="259" t="s">
        <v>45</v>
      </c>
      <c r="F40" s="328" t="s">
        <v>202</v>
      </c>
      <c r="G40" s="328"/>
      <c r="H40" s="328"/>
      <c r="I40" s="328"/>
      <c r="J40" s="328"/>
      <c r="K40" s="328"/>
      <c r="L40" s="328"/>
      <c r="M40" s="329"/>
      <c r="N40" s="329"/>
      <c r="O40" s="329"/>
      <c r="P40" s="329"/>
      <c r="Q40" s="329"/>
      <c r="R40" s="329"/>
      <c r="S40" s="199">
        <v>30</v>
      </c>
      <c r="T40" s="199">
        <v>35</v>
      </c>
      <c r="U40" s="98">
        <v>2</v>
      </c>
    </row>
    <row r="41" spans="1:21" s="6" customFormat="1" ht="42" customHeight="1" x14ac:dyDescent="0.2">
      <c r="A41" s="163" t="s">
        <v>173</v>
      </c>
      <c r="B41" s="62" t="s">
        <v>121</v>
      </c>
      <c r="C41" s="11"/>
      <c r="D41" s="259" t="s">
        <v>14</v>
      </c>
      <c r="E41" s="259" t="s">
        <v>45</v>
      </c>
      <c r="F41" s="328" t="s">
        <v>202</v>
      </c>
      <c r="G41" s="328"/>
      <c r="H41" s="328"/>
      <c r="I41" s="328"/>
      <c r="J41" s="328"/>
      <c r="K41" s="328"/>
      <c r="L41" s="328"/>
      <c r="M41" s="329"/>
      <c r="N41" s="329"/>
      <c r="O41" s="329"/>
      <c r="P41" s="329"/>
      <c r="Q41" s="329"/>
      <c r="R41" s="329"/>
      <c r="S41" s="199">
        <v>15</v>
      </c>
      <c r="T41" s="199">
        <v>35</v>
      </c>
      <c r="U41" s="98">
        <v>2</v>
      </c>
    </row>
    <row r="42" spans="1:21" s="6" customFormat="1" ht="42" customHeight="1" x14ac:dyDescent="0.2">
      <c r="A42" s="96" t="s">
        <v>227</v>
      </c>
      <c r="B42" s="62" t="s">
        <v>121</v>
      </c>
      <c r="C42" s="11"/>
      <c r="D42" s="259" t="s">
        <v>201</v>
      </c>
      <c r="E42" s="259" t="s">
        <v>45</v>
      </c>
      <c r="F42" s="328"/>
      <c r="G42" s="328"/>
      <c r="H42" s="328"/>
      <c r="I42" s="328"/>
      <c r="J42" s="328"/>
      <c r="K42" s="328"/>
      <c r="L42" s="328"/>
      <c r="M42" s="329" t="s">
        <v>202</v>
      </c>
      <c r="N42" s="329"/>
      <c r="O42" s="329"/>
      <c r="P42" s="329"/>
      <c r="Q42" s="329"/>
      <c r="R42" s="329"/>
      <c r="S42" s="199">
        <v>15</v>
      </c>
      <c r="T42" s="199">
        <v>35</v>
      </c>
      <c r="U42" s="98">
        <v>2</v>
      </c>
    </row>
    <row r="43" spans="1:21" s="6" customFormat="1" ht="42" customHeight="1" x14ac:dyDescent="0.2">
      <c r="A43" s="96" t="s">
        <v>226</v>
      </c>
      <c r="B43" s="62" t="s">
        <v>121</v>
      </c>
      <c r="C43" s="11"/>
      <c r="D43" s="259" t="s">
        <v>171</v>
      </c>
      <c r="E43" s="259" t="s">
        <v>45</v>
      </c>
      <c r="F43" s="328" t="s">
        <v>202</v>
      </c>
      <c r="G43" s="328"/>
      <c r="H43" s="328"/>
      <c r="I43" s="328"/>
      <c r="J43" s="328"/>
      <c r="K43" s="328"/>
      <c r="L43" s="328"/>
      <c r="M43" s="329"/>
      <c r="N43" s="329"/>
      <c r="O43" s="329"/>
      <c r="P43" s="329"/>
      <c r="Q43" s="329"/>
      <c r="R43" s="329"/>
      <c r="S43" s="199">
        <v>15</v>
      </c>
      <c r="T43" s="199">
        <v>35</v>
      </c>
      <c r="U43" s="98">
        <v>2</v>
      </c>
    </row>
    <row r="44" spans="1:21" s="6" customFormat="1" ht="42" customHeight="1" x14ac:dyDescent="0.2">
      <c r="A44" s="161" t="s">
        <v>155</v>
      </c>
      <c r="B44" s="62" t="s">
        <v>121</v>
      </c>
      <c r="C44" s="11"/>
      <c r="D44" s="259" t="s">
        <v>141</v>
      </c>
      <c r="E44" s="259" t="s">
        <v>45</v>
      </c>
      <c r="F44" s="328" t="s">
        <v>202</v>
      </c>
      <c r="G44" s="328"/>
      <c r="H44" s="328"/>
      <c r="I44" s="328"/>
      <c r="J44" s="328"/>
      <c r="K44" s="328"/>
      <c r="L44" s="328"/>
      <c r="M44" s="329"/>
      <c r="N44" s="329"/>
      <c r="O44" s="329"/>
      <c r="P44" s="329"/>
      <c r="Q44" s="329"/>
      <c r="R44" s="329"/>
      <c r="S44" s="199">
        <v>15</v>
      </c>
      <c r="T44" s="199">
        <v>35</v>
      </c>
      <c r="U44" s="98">
        <v>2</v>
      </c>
    </row>
    <row r="45" spans="1:21" s="6" customFormat="1" ht="42" customHeight="1" x14ac:dyDescent="0.2">
      <c r="A45" s="161" t="s">
        <v>156</v>
      </c>
      <c r="B45" s="62" t="s">
        <v>121</v>
      </c>
      <c r="C45" s="11"/>
      <c r="D45" s="259" t="s">
        <v>141</v>
      </c>
      <c r="E45" s="259" t="s">
        <v>143</v>
      </c>
      <c r="F45" s="328"/>
      <c r="G45" s="328"/>
      <c r="H45" s="328"/>
      <c r="I45" s="328"/>
      <c r="J45" s="328"/>
      <c r="K45" s="328"/>
      <c r="L45" s="328"/>
      <c r="M45" s="329" t="s">
        <v>202</v>
      </c>
      <c r="N45" s="329"/>
      <c r="O45" s="329"/>
      <c r="P45" s="329"/>
      <c r="Q45" s="329"/>
      <c r="R45" s="329"/>
      <c r="S45" s="258">
        <v>15</v>
      </c>
      <c r="T45" s="258">
        <v>35</v>
      </c>
      <c r="U45" s="98">
        <v>2</v>
      </c>
    </row>
    <row r="46" spans="1:21" s="6" customFormat="1" ht="42" customHeight="1" x14ac:dyDescent="0.2">
      <c r="A46" s="161" t="s">
        <v>159</v>
      </c>
      <c r="B46" s="62" t="s">
        <v>121</v>
      </c>
      <c r="C46" s="11"/>
      <c r="D46" s="259" t="s">
        <v>142</v>
      </c>
      <c r="E46" s="259" t="s">
        <v>45</v>
      </c>
      <c r="F46" s="328" t="s">
        <v>202</v>
      </c>
      <c r="G46" s="328"/>
      <c r="H46" s="328"/>
      <c r="I46" s="328"/>
      <c r="J46" s="328"/>
      <c r="K46" s="328"/>
      <c r="L46" s="328"/>
      <c r="M46" s="329"/>
      <c r="N46" s="329"/>
      <c r="O46" s="329"/>
      <c r="P46" s="329"/>
      <c r="Q46" s="329"/>
      <c r="R46" s="329"/>
      <c r="S46" s="258">
        <v>15</v>
      </c>
      <c r="T46" s="258">
        <v>35</v>
      </c>
      <c r="U46" s="98">
        <v>2</v>
      </c>
    </row>
    <row r="47" spans="1:21" s="6" customFormat="1" ht="42" customHeight="1" x14ac:dyDescent="0.2">
      <c r="A47" s="161" t="s">
        <v>157</v>
      </c>
      <c r="B47" s="62" t="s">
        <v>121</v>
      </c>
      <c r="C47" s="11"/>
      <c r="D47" s="259" t="s">
        <v>203</v>
      </c>
      <c r="E47" s="259" t="s">
        <v>144</v>
      </c>
      <c r="F47" s="328"/>
      <c r="G47" s="328"/>
      <c r="H47" s="328"/>
      <c r="I47" s="328"/>
      <c r="J47" s="328"/>
      <c r="K47" s="328"/>
      <c r="L47" s="328"/>
      <c r="M47" s="329" t="s">
        <v>202</v>
      </c>
      <c r="N47" s="329"/>
      <c r="O47" s="329"/>
      <c r="P47" s="329"/>
      <c r="Q47" s="329"/>
      <c r="R47" s="329"/>
      <c r="S47" s="258">
        <v>15</v>
      </c>
      <c r="T47" s="258">
        <v>35</v>
      </c>
      <c r="U47" s="98">
        <v>2</v>
      </c>
    </row>
    <row r="48" spans="1:21" s="6" customFormat="1" ht="39" customHeight="1" x14ac:dyDescent="0.2">
      <c r="A48" s="472"/>
      <c r="B48" s="473"/>
      <c r="C48" s="473"/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473"/>
      <c r="Q48" s="473"/>
      <c r="R48" s="473"/>
      <c r="S48" s="473"/>
      <c r="T48" s="473"/>
      <c r="U48" s="474"/>
    </row>
    <row r="49" spans="1:21" s="6" customFormat="1" ht="39" customHeight="1" x14ac:dyDescent="0.2">
      <c r="A49" s="327" t="s">
        <v>28</v>
      </c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197">
        <f>SUM(U21,U22)</f>
        <v>120</v>
      </c>
    </row>
    <row r="50" spans="1:21" s="6" customFormat="1" ht="19.5" x14ac:dyDescent="0.2">
      <c r="A50" s="184"/>
      <c r="B50" s="29"/>
      <c r="D50" s="29"/>
      <c r="E50" s="29"/>
    </row>
  </sheetData>
  <mergeCells count="67">
    <mergeCell ref="M38:R38"/>
    <mergeCell ref="F38:L38"/>
    <mergeCell ref="M40:R40"/>
    <mergeCell ref="F40:L40"/>
    <mergeCell ref="M33:R33"/>
    <mergeCell ref="M34:R34"/>
    <mergeCell ref="F33:L33"/>
    <mergeCell ref="F34:L34"/>
    <mergeCell ref="M39:R39"/>
    <mergeCell ref="M37:R37"/>
    <mergeCell ref="F37:L37"/>
    <mergeCell ref="F39:L39"/>
    <mergeCell ref="M35:R35"/>
    <mergeCell ref="M36:R36"/>
    <mergeCell ref="F35:L35"/>
    <mergeCell ref="F36:L36"/>
    <mergeCell ref="F41:L41"/>
    <mergeCell ref="F42:L42"/>
    <mergeCell ref="F43:L43"/>
    <mergeCell ref="A49:T49"/>
    <mergeCell ref="M41:R41"/>
    <mergeCell ref="M42:R42"/>
    <mergeCell ref="M43:R43"/>
    <mergeCell ref="M44:R44"/>
    <mergeCell ref="M45:R45"/>
    <mergeCell ref="M46:R46"/>
    <mergeCell ref="M47:R47"/>
    <mergeCell ref="A48:U48"/>
    <mergeCell ref="F45:L45"/>
    <mergeCell ref="F46:L46"/>
    <mergeCell ref="F47:L47"/>
    <mergeCell ref="F44:L44"/>
    <mergeCell ref="M28:R28"/>
    <mergeCell ref="F28:L28"/>
    <mergeCell ref="M26:R26"/>
    <mergeCell ref="M27:R27"/>
    <mergeCell ref="F26:L26"/>
    <mergeCell ref="F27:L27"/>
    <mergeCell ref="M29:R29"/>
    <mergeCell ref="F29:L29"/>
    <mergeCell ref="M30:R30"/>
    <mergeCell ref="F30:L30"/>
    <mergeCell ref="F31:L31"/>
    <mergeCell ref="F32:L32"/>
    <mergeCell ref="M31:R31"/>
    <mergeCell ref="M32:R32"/>
    <mergeCell ref="A1:U1"/>
    <mergeCell ref="M25:R25"/>
    <mergeCell ref="F25:L25"/>
    <mergeCell ref="A22:E22"/>
    <mergeCell ref="A23:E23"/>
    <mergeCell ref="O7:O16"/>
    <mergeCell ref="A2:U2"/>
    <mergeCell ref="F3:U3"/>
    <mergeCell ref="F23:L23"/>
    <mergeCell ref="M23:R23"/>
    <mergeCell ref="M24:R24"/>
    <mergeCell ref="F24:L24"/>
    <mergeCell ref="S7:S10"/>
    <mergeCell ref="S17:S20"/>
    <mergeCell ref="T17:T20"/>
    <mergeCell ref="U17:U20"/>
    <mergeCell ref="T7:T10"/>
    <mergeCell ref="U7:U10"/>
    <mergeCell ref="S11:S14"/>
    <mergeCell ref="T11:T14"/>
    <mergeCell ref="U11:U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B317"/>
  <sheetViews>
    <sheetView topLeftCell="A49" zoomScale="57" zoomScaleNormal="64" workbookViewId="0">
      <selection activeCell="A53" sqref="A53"/>
    </sheetView>
  </sheetViews>
  <sheetFormatPr defaultRowHeight="18" x14ac:dyDescent="0.2"/>
  <cols>
    <col min="1" max="1" width="39.75" style="242" customWidth="1"/>
    <col min="2" max="2" width="23.375" style="285" customWidth="1"/>
    <col min="3" max="3" width="4.25" hidden="1" customWidth="1"/>
    <col min="4" max="4" width="30.125" style="240" customWidth="1"/>
    <col min="5" max="5" width="40.75" style="285" customWidth="1"/>
    <col min="6" max="6" width="5.25" hidden="1" customWidth="1"/>
    <col min="7" max="7" width="7.625" customWidth="1"/>
    <col min="8" max="8" width="8.5" customWidth="1"/>
    <col min="9" max="9" width="6.625" customWidth="1"/>
    <col min="10" max="10" width="7.25" customWidth="1"/>
    <col min="11" max="11" width="6.625" customWidth="1"/>
    <col min="12" max="12" width="7.125" customWidth="1"/>
    <col min="13" max="13" width="6.875" customWidth="1"/>
    <col min="14" max="15" width="6.125" customWidth="1"/>
    <col min="16" max="16" width="6.25" customWidth="1"/>
    <col min="17" max="17" width="5.75" customWidth="1"/>
    <col min="18" max="18" width="6.875" customWidth="1"/>
    <col min="19" max="20" width="10.25" customWidth="1"/>
    <col min="21" max="21" width="9.5" style="9" customWidth="1"/>
    <col min="22" max="782" width="9" style="1"/>
  </cols>
  <sheetData>
    <row r="1" spans="1:782" s="35" customFormat="1" ht="39" customHeight="1" x14ac:dyDescent="0.2">
      <c r="A1" s="441" t="s">
        <v>189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</row>
    <row r="2" spans="1:782" s="19" customFormat="1" ht="39" customHeight="1" x14ac:dyDescent="0.2">
      <c r="A2" s="442" t="s">
        <v>190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4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</row>
    <row r="3" spans="1:782" s="35" customFormat="1" ht="39" customHeight="1" thickBot="1" x14ac:dyDescent="0.25">
      <c r="A3" s="339" t="s">
        <v>0</v>
      </c>
      <c r="B3" s="339"/>
      <c r="C3" s="339"/>
      <c r="D3" s="340"/>
      <c r="E3" s="340"/>
      <c r="F3" s="340"/>
      <c r="G3" s="448" t="s">
        <v>1</v>
      </c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50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</row>
    <row r="4" spans="1:782" s="35" customFormat="1" ht="39" customHeight="1" thickBot="1" x14ac:dyDescent="0.25">
      <c r="A4" s="341" t="s">
        <v>2</v>
      </c>
      <c r="B4" s="465" t="s">
        <v>138</v>
      </c>
      <c r="C4" s="344" t="s">
        <v>13</v>
      </c>
      <c r="D4" s="344" t="s">
        <v>135</v>
      </c>
      <c r="E4" s="344" t="s">
        <v>3</v>
      </c>
      <c r="F4" s="378"/>
      <c r="G4" s="379" t="s">
        <v>8</v>
      </c>
      <c r="H4" s="380"/>
      <c r="I4" s="380"/>
      <c r="J4" s="381" t="s">
        <v>9</v>
      </c>
      <c r="K4" s="380"/>
      <c r="L4" s="380"/>
      <c r="M4" s="381" t="s">
        <v>10</v>
      </c>
      <c r="N4" s="380"/>
      <c r="O4" s="380"/>
      <c r="P4" s="381" t="s">
        <v>11</v>
      </c>
      <c r="Q4" s="381"/>
      <c r="R4" s="381"/>
      <c r="S4" s="381"/>
      <c r="T4" s="375" t="s">
        <v>28</v>
      </c>
      <c r="U4" s="376"/>
      <c r="V4" s="377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</row>
    <row r="5" spans="1:782" s="35" customFormat="1" ht="39" customHeight="1" x14ac:dyDescent="0.2">
      <c r="A5" s="342"/>
      <c r="B5" s="465"/>
      <c r="C5" s="344"/>
      <c r="D5" s="342"/>
      <c r="E5" s="342"/>
      <c r="F5" s="342"/>
      <c r="G5" s="34" t="s">
        <v>4</v>
      </c>
      <c r="H5" s="17" t="s">
        <v>5</v>
      </c>
      <c r="I5" s="17" t="s">
        <v>6</v>
      </c>
      <c r="J5" s="34" t="s">
        <v>4</v>
      </c>
      <c r="K5" s="17" t="s">
        <v>5</v>
      </c>
      <c r="L5" s="17" t="s">
        <v>6</v>
      </c>
      <c r="M5" s="34" t="s">
        <v>4</v>
      </c>
      <c r="N5" s="17" t="s">
        <v>5</v>
      </c>
      <c r="O5" s="17" t="s">
        <v>6</v>
      </c>
      <c r="P5" s="388" t="s">
        <v>4</v>
      </c>
      <c r="Q5" s="388"/>
      <c r="R5" s="17" t="s">
        <v>25</v>
      </c>
      <c r="S5" s="18" t="s">
        <v>26</v>
      </c>
      <c r="T5" s="18" t="s">
        <v>27</v>
      </c>
      <c r="U5" s="18" t="s">
        <v>24</v>
      </c>
      <c r="V5" s="58" t="s">
        <v>23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</row>
    <row r="6" spans="1:782" s="35" customFormat="1" ht="39" customHeight="1" x14ac:dyDescent="0.2">
      <c r="A6" s="405" t="s">
        <v>179</v>
      </c>
      <c r="B6" s="475"/>
      <c r="C6" s="475"/>
      <c r="D6" s="475"/>
      <c r="E6" s="475"/>
      <c r="F6" s="112"/>
      <c r="G6" s="112"/>
      <c r="H6" s="112"/>
      <c r="I6" s="112"/>
      <c r="J6" s="112"/>
      <c r="K6" s="112"/>
      <c r="L6" s="112"/>
      <c r="M6" s="112"/>
      <c r="N6" s="112"/>
      <c r="O6" s="113"/>
      <c r="P6" s="438"/>
      <c r="Q6" s="439"/>
      <c r="R6" s="439"/>
      <c r="S6" s="440"/>
      <c r="T6" s="41"/>
      <c r="U6" s="41"/>
      <c r="V6" s="4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</row>
    <row r="7" spans="1:782" s="35" customFormat="1" ht="39" customHeight="1" x14ac:dyDescent="0.2">
      <c r="A7" s="94" t="s">
        <v>20</v>
      </c>
      <c r="B7" s="274" t="s">
        <v>12</v>
      </c>
      <c r="C7" s="99"/>
      <c r="D7" s="100" t="s">
        <v>170</v>
      </c>
      <c r="E7" s="137" t="s">
        <v>45</v>
      </c>
      <c r="F7" s="60"/>
      <c r="G7" s="203">
        <v>12</v>
      </c>
      <c r="H7" s="199">
        <v>30</v>
      </c>
      <c r="I7" s="199">
        <v>270</v>
      </c>
      <c r="J7" s="23"/>
      <c r="K7" s="199"/>
      <c r="L7" s="199"/>
      <c r="M7" s="23"/>
      <c r="N7" s="199"/>
      <c r="O7" s="199"/>
      <c r="P7" s="351" t="s">
        <v>165</v>
      </c>
      <c r="Q7" s="210"/>
      <c r="R7" s="5"/>
      <c r="S7" s="5"/>
      <c r="T7" s="389">
        <f>SUM(H7, K8, N9,R10,)</f>
        <v>150</v>
      </c>
      <c r="U7" s="389">
        <f>SUM(I7, L8, O9,S10,)</f>
        <v>1175</v>
      </c>
      <c r="V7" s="391">
        <f>SUM(G7,J8,M9,Q10)</f>
        <v>53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</row>
    <row r="8" spans="1:782" s="35" customFormat="1" ht="39" customHeight="1" x14ac:dyDescent="0.2">
      <c r="A8" s="95" t="s">
        <v>17</v>
      </c>
      <c r="B8" s="274" t="s">
        <v>12</v>
      </c>
      <c r="C8" s="100"/>
      <c r="D8" s="269" t="s">
        <v>50</v>
      </c>
      <c r="E8" s="478" t="s">
        <v>20</v>
      </c>
      <c r="F8" s="478"/>
      <c r="G8" s="23"/>
      <c r="H8" s="5"/>
      <c r="I8" s="5"/>
      <c r="J8" s="203">
        <v>12</v>
      </c>
      <c r="K8" s="199">
        <v>30</v>
      </c>
      <c r="L8" s="199">
        <v>270</v>
      </c>
      <c r="M8" s="23"/>
      <c r="N8" s="199"/>
      <c r="O8" s="199"/>
      <c r="P8" s="352"/>
      <c r="Q8" s="211"/>
      <c r="R8" s="5"/>
      <c r="S8" s="5"/>
      <c r="T8" s="396"/>
      <c r="U8" s="396"/>
      <c r="V8" s="397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</row>
    <row r="9" spans="1:782" s="35" customFormat="1" ht="39" customHeight="1" x14ac:dyDescent="0.2">
      <c r="A9" s="95" t="s">
        <v>18</v>
      </c>
      <c r="B9" s="274" t="s">
        <v>12</v>
      </c>
      <c r="C9" s="100"/>
      <c r="D9" s="269" t="s">
        <v>50</v>
      </c>
      <c r="E9" s="274" t="s">
        <v>21</v>
      </c>
      <c r="F9" s="59"/>
      <c r="G9" s="23"/>
      <c r="H9" s="5"/>
      <c r="I9" s="5"/>
      <c r="J9" s="23"/>
      <c r="K9" s="199"/>
      <c r="L9" s="199"/>
      <c r="M9" s="203">
        <v>14</v>
      </c>
      <c r="N9" s="199">
        <v>45</v>
      </c>
      <c r="O9" s="199">
        <v>305</v>
      </c>
      <c r="P9" s="352"/>
      <c r="Q9" s="212"/>
      <c r="R9" s="5"/>
      <c r="S9" s="5"/>
      <c r="T9" s="396"/>
      <c r="U9" s="396"/>
      <c r="V9" s="397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</row>
    <row r="10" spans="1:782" s="35" customFormat="1" ht="39" customHeight="1" x14ac:dyDescent="0.2">
      <c r="A10" s="95" t="s">
        <v>19</v>
      </c>
      <c r="B10" s="274" t="s">
        <v>12</v>
      </c>
      <c r="C10" s="100"/>
      <c r="D10" s="269" t="s">
        <v>50</v>
      </c>
      <c r="E10" s="274" t="s">
        <v>22</v>
      </c>
      <c r="F10" s="59"/>
      <c r="G10" s="23"/>
      <c r="H10" s="5"/>
      <c r="I10" s="5"/>
      <c r="J10" s="23"/>
      <c r="K10" s="199"/>
      <c r="L10" s="199"/>
      <c r="M10" s="23"/>
      <c r="N10" s="199"/>
      <c r="O10" s="199"/>
      <c r="P10" s="352"/>
      <c r="Q10" s="203">
        <v>15</v>
      </c>
      <c r="R10" s="5">
        <v>45</v>
      </c>
      <c r="S10" s="5">
        <v>330</v>
      </c>
      <c r="T10" s="390"/>
      <c r="U10" s="390"/>
      <c r="V10" s="392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</row>
    <row r="11" spans="1:782" s="35" customFormat="1" ht="39" customHeight="1" x14ac:dyDescent="0.2">
      <c r="A11" s="95" t="s">
        <v>29</v>
      </c>
      <c r="B11" s="139" t="s">
        <v>121</v>
      </c>
      <c r="C11" s="100"/>
      <c r="D11" s="269" t="s">
        <v>50</v>
      </c>
      <c r="E11" s="266" t="s">
        <v>45</v>
      </c>
      <c r="F11" s="59"/>
      <c r="G11" s="203">
        <v>4</v>
      </c>
      <c r="H11" s="5">
        <v>30</v>
      </c>
      <c r="I11" s="5">
        <v>70</v>
      </c>
      <c r="J11" s="23"/>
      <c r="K11" s="199"/>
      <c r="L11" s="199"/>
      <c r="M11" s="23"/>
      <c r="N11" s="199"/>
      <c r="O11" s="199"/>
      <c r="P11" s="352"/>
      <c r="Q11" s="210"/>
      <c r="R11" s="5"/>
      <c r="S11" s="5"/>
      <c r="T11" s="389">
        <f>SUM(H11, K12, N13,R14,)</f>
        <v>120</v>
      </c>
      <c r="U11" s="389">
        <f>SUM(I11, L12, O13,S14,)</f>
        <v>280</v>
      </c>
      <c r="V11" s="391">
        <f>SUM(G11,J12,M13,Q14)</f>
        <v>16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</row>
    <row r="12" spans="1:782" s="35" customFormat="1" ht="39" customHeight="1" x14ac:dyDescent="0.2">
      <c r="A12" s="95" t="s">
        <v>30</v>
      </c>
      <c r="B12" s="139" t="s">
        <v>121</v>
      </c>
      <c r="C12" s="100"/>
      <c r="D12" s="269" t="s">
        <v>50</v>
      </c>
      <c r="E12" s="266" t="s">
        <v>29</v>
      </c>
      <c r="F12" s="59"/>
      <c r="G12" s="23"/>
      <c r="H12" s="5"/>
      <c r="I12" s="5"/>
      <c r="J12" s="203">
        <v>4</v>
      </c>
      <c r="K12" s="199">
        <v>30</v>
      </c>
      <c r="L12" s="199">
        <v>70</v>
      </c>
      <c r="M12" s="23"/>
      <c r="N12" s="199"/>
      <c r="O12" s="199"/>
      <c r="P12" s="352"/>
      <c r="Q12" s="211"/>
      <c r="R12" s="5"/>
      <c r="S12" s="5"/>
      <c r="T12" s="396"/>
      <c r="U12" s="396"/>
      <c r="V12" s="397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</row>
    <row r="13" spans="1:782" s="35" customFormat="1" ht="39" customHeight="1" x14ac:dyDescent="0.2">
      <c r="A13" s="95" t="s">
        <v>31</v>
      </c>
      <c r="B13" s="139" t="s">
        <v>121</v>
      </c>
      <c r="C13" s="100"/>
      <c r="D13" s="269" t="s">
        <v>50</v>
      </c>
      <c r="E13" s="266" t="s">
        <v>30</v>
      </c>
      <c r="F13" s="59"/>
      <c r="G13" s="23"/>
      <c r="H13" s="5"/>
      <c r="I13" s="5"/>
      <c r="J13" s="23"/>
      <c r="K13" s="199"/>
      <c r="L13" s="199"/>
      <c r="M13" s="203">
        <v>4</v>
      </c>
      <c r="N13" s="199">
        <v>30</v>
      </c>
      <c r="O13" s="199">
        <v>70</v>
      </c>
      <c r="P13" s="352"/>
      <c r="Q13" s="212"/>
      <c r="R13" s="5"/>
      <c r="S13" s="5"/>
      <c r="T13" s="396"/>
      <c r="U13" s="396"/>
      <c r="V13" s="397"/>
      <c r="W13" s="4"/>
      <c r="X13" s="4"/>
      <c r="Y13" s="28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</row>
    <row r="14" spans="1:782" s="35" customFormat="1" ht="39" customHeight="1" x14ac:dyDescent="0.2">
      <c r="A14" s="95" t="s">
        <v>32</v>
      </c>
      <c r="B14" s="139" t="s">
        <v>121</v>
      </c>
      <c r="C14" s="100"/>
      <c r="D14" s="269" t="s">
        <v>50</v>
      </c>
      <c r="E14" s="266" t="s">
        <v>31</v>
      </c>
      <c r="F14" s="59"/>
      <c r="G14" s="23"/>
      <c r="H14" s="5"/>
      <c r="I14" s="5"/>
      <c r="J14" s="23"/>
      <c r="K14" s="199"/>
      <c r="L14" s="199"/>
      <c r="M14" s="23"/>
      <c r="N14" s="199"/>
      <c r="O14" s="199"/>
      <c r="P14" s="352"/>
      <c r="Q14" s="203">
        <v>4</v>
      </c>
      <c r="R14" s="5">
        <v>30</v>
      </c>
      <c r="S14" s="5">
        <v>70</v>
      </c>
      <c r="T14" s="390"/>
      <c r="U14" s="390"/>
      <c r="V14" s="392"/>
      <c r="W14" s="4"/>
      <c r="X14" s="4"/>
      <c r="Y14" s="28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</row>
    <row r="15" spans="1:782" s="35" customFormat="1" ht="39" customHeight="1" x14ac:dyDescent="0.2">
      <c r="A15" s="102" t="s">
        <v>221</v>
      </c>
      <c r="B15" s="139" t="s">
        <v>121</v>
      </c>
      <c r="C15" s="100"/>
      <c r="D15" s="269" t="s">
        <v>50</v>
      </c>
      <c r="E15" s="266" t="s">
        <v>45</v>
      </c>
      <c r="F15" s="59"/>
      <c r="G15" s="203">
        <v>4</v>
      </c>
      <c r="H15" s="5">
        <v>15</v>
      </c>
      <c r="I15" s="5">
        <v>70</v>
      </c>
      <c r="J15" s="23"/>
      <c r="K15" s="199"/>
      <c r="L15" s="199"/>
      <c r="M15" s="23"/>
      <c r="N15" s="199"/>
      <c r="O15" s="199"/>
      <c r="P15" s="352"/>
      <c r="Q15" s="210"/>
      <c r="R15" s="5"/>
      <c r="S15" s="5"/>
      <c r="T15" s="389">
        <f>SUM(H15,K16,N17)</f>
        <v>45</v>
      </c>
      <c r="U15" s="389">
        <f>SUM(I15,L16,O17)</f>
        <v>210</v>
      </c>
      <c r="V15" s="391">
        <f>SUM(G15,J16,M17)</f>
        <v>12</v>
      </c>
      <c r="W15" s="4"/>
      <c r="X15" s="4"/>
      <c r="Y15" s="28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</row>
    <row r="16" spans="1:782" s="35" customFormat="1" ht="39" customHeight="1" x14ac:dyDescent="0.2">
      <c r="A16" s="102" t="s">
        <v>194</v>
      </c>
      <c r="B16" s="139" t="s">
        <v>121</v>
      </c>
      <c r="C16" s="100"/>
      <c r="D16" s="269" t="s">
        <v>50</v>
      </c>
      <c r="E16" s="266" t="s">
        <v>196</v>
      </c>
      <c r="F16" s="59"/>
      <c r="G16" s="23"/>
      <c r="H16" s="5"/>
      <c r="I16" s="5"/>
      <c r="J16" s="203">
        <v>4</v>
      </c>
      <c r="K16" s="199">
        <v>15</v>
      </c>
      <c r="L16" s="199">
        <v>70</v>
      </c>
      <c r="M16" s="23"/>
      <c r="N16" s="199"/>
      <c r="O16" s="199"/>
      <c r="P16" s="352"/>
      <c r="Q16" s="211"/>
      <c r="R16" s="5"/>
      <c r="S16" s="5"/>
      <c r="T16" s="396"/>
      <c r="U16" s="396"/>
      <c r="V16" s="397"/>
      <c r="W16" s="4"/>
      <c r="X16" s="4"/>
      <c r="Y16" s="28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</row>
    <row r="17" spans="1:782" s="35" customFormat="1" ht="39" customHeight="1" x14ac:dyDescent="0.2">
      <c r="A17" s="102" t="s">
        <v>195</v>
      </c>
      <c r="B17" s="139" t="s">
        <v>121</v>
      </c>
      <c r="C17" s="100"/>
      <c r="D17" s="269" t="s">
        <v>50</v>
      </c>
      <c r="E17" s="266" t="s">
        <v>194</v>
      </c>
      <c r="F17" s="59"/>
      <c r="G17" s="23"/>
      <c r="H17" s="5"/>
      <c r="I17" s="5"/>
      <c r="J17" s="23"/>
      <c r="K17" s="199"/>
      <c r="L17" s="199"/>
      <c r="M17" s="203">
        <v>4</v>
      </c>
      <c r="N17" s="199">
        <v>15</v>
      </c>
      <c r="O17" s="199">
        <v>70</v>
      </c>
      <c r="P17" s="352"/>
      <c r="Q17" s="212"/>
      <c r="R17" s="5"/>
      <c r="S17" s="5"/>
      <c r="T17" s="396"/>
      <c r="U17" s="396"/>
      <c r="V17" s="397"/>
      <c r="W17" s="4"/>
      <c r="X17" s="4"/>
      <c r="Y17" s="56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</row>
    <row r="18" spans="1:782" s="35" customFormat="1" ht="39" customHeight="1" x14ac:dyDescent="0.2">
      <c r="A18" s="95" t="s">
        <v>39</v>
      </c>
      <c r="B18" s="137" t="s">
        <v>12</v>
      </c>
      <c r="C18" s="100"/>
      <c r="D18" s="315" t="s">
        <v>50</v>
      </c>
      <c r="E18" s="266" t="s">
        <v>45</v>
      </c>
      <c r="F18" s="59"/>
      <c r="G18" s="23"/>
      <c r="H18" s="5"/>
      <c r="I18" s="5"/>
      <c r="J18" s="23"/>
      <c r="K18" s="199"/>
      <c r="L18" s="199"/>
      <c r="M18" s="23"/>
      <c r="N18" s="199"/>
      <c r="O18" s="199"/>
      <c r="P18" s="353"/>
      <c r="Q18" s="185">
        <v>7</v>
      </c>
      <c r="R18" s="232">
        <v>0</v>
      </c>
      <c r="S18" s="232">
        <v>75</v>
      </c>
      <c r="T18" s="5">
        <v>0</v>
      </c>
      <c r="U18" s="5">
        <v>75</v>
      </c>
      <c r="V18" s="197">
        <v>7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</row>
    <row r="19" spans="1:782" s="35" customFormat="1" ht="39" customHeight="1" x14ac:dyDescent="0.2">
      <c r="A19" s="95" t="s">
        <v>40</v>
      </c>
      <c r="B19" s="137" t="s">
        <v>121</v>
      </c>
      <c r="C19" s="100"/>
      <c r="D19" s="274" t="s">
        <v>50</v>
      </c>
      <c r="E19" s="266" t="s">
        <v>45</v>
      </c>
      <c r="F19" s="59"/>
      <c r="G19" s="23"/>
      <c r="H19" s="5"/>
      <c r="I19" s="5"/>
      <c r="J19" s="23"/>
      <c r="K19" s="199"/>
      <c r="L19" s="199"/>
      <c r="M19" s="203">
        <v>2</v>
      </c>
      <c r="N19" s="199">
        <v>30</v>
      </c>
      <c r="O19" s="199">
        <v>20</v>
      </c>
      <c r="P19" s="23"/>
      <c r="Q19" s="199"/>
      <c r="R19" s="199"/>
      <c r="S19" s="199"/>
      <c r="T19" s="5">
        <v>30</v>
      </c>
      <c r="U19" s="5">
        <v>20</v>
      </c>
      <c r="V19" s="197">
        <v>2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</row>
    <row r="20" spans="1:782" s="35" customFormat="1" ht="39" customHeight="1" x14ac:dyDescent="0.2">
      <c r="A20" s="95" t="s">
        <v>61</v>
      </c>
      <c r="B20" s="137" t="s">
        <v>121</v>
      </c>
      <c r="C20" s="100"/>
      <c r="D20" s="269" t="s">
        <v>50</v>
      </c>
      <c r="E20" s="266" t="s">
        <v>45</v>
      </c>
      <c r="F20" s="59"/>
      <c r="G20" s="453">
        <v>4</v>
      </c>
      <c r="H20" s="5">
        <v>66</v>
      </c>
      <c r="I20" s="5">
        <v>34</v>
      </c>
      <c r="J20" s="23"/>
      <c r="K20" s="199"/>
      <c r="L20" s="199"/>
      <c r="M20" s="23"/>
      <c r="N20" s="199"/>
      <c r="O20" s="199"/>
      <c r="P20" s="23"/>
      <c r="Q20" s="199"/>
      <c r="R20" s="199"/>
      <c r="S20" s="199"/>
      <c r="T20" s="389">
        <f>SUM(H20,K22,N24, R26)</f>
        <v>264</v>
      </c>
      <c r="U20" s="389">
        <f>SUM(I20,L22,O24, S26)</f>
        <v>136</v>
      </c>
      <c r="V20" s="391">
        <v>16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</row>
    <row r="21" spans="1:782" s="35" customFormat="1" ht="39" customHeight="1" x14ac:dyDescent="0.2">
      <c r="A21" s="95" t="s">
        <v>62</v>
      </c>
      <c r="B21" s="137" t="s">
        <v>121</v>
      </c>
      <c r="C21" s="100"/>
      <c r="D21" s="269" t="s">
        <v>50</v>
      </c>
      <c r="E21" s="266" t="s">
        <v>45</v>
      </c>
      <c r="F21" s="59"/>
      <c r="G21" s="388"/>
      <c r="H21" s="5">
        <v>91</v>
      </c>
      <c r="I21" s="5">
        <v>9</v>
      </c>
      <c r="J21" s="23"/>
      <c r="K21" s="199"/>
      <c r="L21" s="199"/>
      <c r="M21" s="23"/>
      <c r="N21" s="199"/>
      <c r="O21" s="199"/>
      <c r="P21" s="23"/>
      <c r="Q21" s="199"/>
      <c r="R21" s="199"/>
      <c r="S21" s="199"/>
      <c r="T21" s="396"/>
      <c r="U21" s="396"/>
      <c r="V21" s="397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</row>
    <row r="22" spans="1:782" s="35" customFormat="1" ht="39" customHeight="1" x14ac:dyDescent="0.2">
      <c r="A22" s="95" t="s">
        <v>63</v>
      </c>
      <c r="B22" s="137" t="s">
        <v>121</v>
      </c>
      <c r="C22" s="100"/>
      <c r="D22" s="269" t="s">
        <v>50</v>
      </c>
      <c r="E22" s="266" t="s">
        <v>61</v>
      </c>
      <c r="F22" s="59"/>
      <c r="G22" s="103"/>
      <c r="H22" s="5"/>
      <c r="I22" s="5"/>
      <c r="J22" s="453">
        <v>4</v>
      </c>
      <c r="K22" s="199">
        <v>66</v>
      </c>
      <c r="L22" s="199">
        <v>34</v>
      </c>
      <c r="M22" s="23"/>
      <c r="N22" s="199"/>
      <c r="O22" s="199"/>
      <c r="P22" s="23"/>
      <c r="Q22" s="199"/>
      <c r="R22" s="199"/>
      <c r="S22" s="199"/>
      <c r="T22" s="396"/>
      <c r="U22" s="396"/>
      <c r="V22" s="397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</row>
    <row r="23" spans="1:782" s="35" customFormat="1" ht="39" customHeight="1" x14ac:dyDescent="0.2">
      <c r="A23" s="95" t="s">
        <v>64</v>
      </c>
      <c r="B23" s="137" t="s">
        <v>121</v>
      </c>
      <c r="C23" s="100"/>
      <c r="D23" s="269" t="s">
        <v>50</v>
      </c>
      <c r="E23" s="266" t="s">
        <v>77</v>
      </c>
      <c r="F23" s="59"/>
      <c r="G23" s="103"/>
      <c r="H23" s="5"/>
      <c r="I23" s="5"/>
      <c r="J23" s="388"/>
      <c r="K23" s="199">
        <v>91</v>
      </c>
      <c r="L23" s="199">
        <v>9</v>
      </c>
      <c r="M23" s="23"/>
      <c r="N23" s="199"/>
      <c r="O23" s="199"/>
      <c r="P23" s="23"/>
      <c r="Q23" s="199"/>
      <c r="R23" s="199"/>
      <c r="S23" s="199"/>
      <c r="T23" s="390"/>
      <c r="U23" s="390"/>
      <c r="V23" s="397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</row>
    <row r="24" spans="1:782" s="35" customFormat="1" ht="39" customHeight="1" x14ac:dyDescent="0.2">
      <c r="A24" s="95" t="s">
        <v>65</v>
      </c>
      <c r="B24" s="137" t="s">
        <v>121</v>
      </c>
      <c r="C24" s="100"/>
      <c r="D24" s="269" t="s">
        <v>50</v>
      </c>
      <c r="E24" s="266" t="s">
        <v>63</v>
      </c>
      <c r="F24" s="59"/>
      <c r="G24" s="103"/>
      <c r="H24" s="5"/>
      <c r="I24" s="5"/>
      <c r="J24" s="103"/>
      <c r="K24" s="199"/>
      <c r="L24" s="199"/>
      <c r="M24" s="453">
        <v>4</v>
      </c>
      <c r="N24" s="199">
        <v>66</v>
      </c>
      <c r="O24" s="199">
        <v>34</v>
      </c>
      <c r="P24" s="23"/>
      <c r="Q24" s="199"/>
      <c r="R24" s="199"/>
      <c r="S24" s="199"/>
      <c r="T24" s="389">
        <f>SUM(H21,K23,N25,R27)</f>
        <v>364</v>
      </c>
      <c r="U24" s="389">
        <f>SUM(I21,L23,O25,S27)</f>
        <v>36</v>
      </c>
      <c r="V24" s="397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</row>
    <row r="25" spans="1:782" s="35" customFormat="1" ht="39" customHeight="1" x14ac:dyDescent="0.2">
      <c r="A25" s="95" t="s">
        <v>66</v>
      </c>
      <c r="B25" s="137" t="s">
        <v>121</v>
      </c>
      <c r="C25" s="100"/>
      <c r="D25" s="269" t="s">
        <v>50</v>
      </c>
      <c r="E25" s="266" t="s">
        <v>64</v>
      </c>
      <c r="F25" s="59"/>
      <c r="G25" s="103"/>
      <c r="H25" s="5"/>
      <c r="I25" s="5"/>
      <c r="J25" s="103"/>
      <c r="K25" s="199"/>
      <c r="L25" s="199"/>
      <c r="M25" s="388"/>
      <c r="N25" s="199">
        <v>91</v>
      </c>
      <c r="O25" s="199">
        <v>9</v>
      </c>
      <c r="P25" s="23"/>
      <c r="Q25" s="199"/>
      <c r="R25" s="199"/>
      <c r="S25" s="199"/>
      <c r="T25" s="396"/>
      <c r="U25" s="396"/>
      <c r="V25" s="397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</row>
    <row r="26" spans="1:782" s="35" customFormat="1" ht="39" customHeight="1" x14ac:dyDescent="0.2">
      <c r="A26" s="95" t="s">
        <v>67</v>
      </c>
      <c r="B26" s="137" t="s">
        <v>121</v>
      </c>
      <c r="C26" s="100"/>
      <c r="D26" s="269" t="s">
        <v>50</v>
      </c>
      <c r="E26" s="266" t="s">
        <v>65</v>
      </c>
      <c r="F26" s="59"/>
      <c r="G26" s="103"/>
      <c r="H26" s="5"/>
      <c r="I26" s="5"/>
      <c r="J26" s="103"/>
      <c r="K26" s="199"/>
      <c r="L26" s="199"/>
      <c r="M26" s="23"/>
      <c r="N26" s="199"/>
      <c r="O26" s="199"/>
      <c r="P26" s="479">
        <v>4</v>
      </c>
      <c r="Q26" s="459"/>
      <c r="R26" s="199">
        <v>66</v>
      </c>
      <c r="S26" s="199">
        <v>34</v>
      </c>
      <c r="T26" s="396"/>
      <c r="U26" s="396"/>
      <c r="V26" s="397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</row>
    <row r="27" spans="1:782" s="35" customFormat="1" ht="39" customHeight="1" x14ac:dyDescent="0.2">
      <c r="A27" s="95" t="s">
        <v>68</v>
      </c>
      <c r="B27" s="137" t="s">
        <v>121</v>
      </c>
      <c r="C27" s="100"/>
      <c r="D27" s="269" t="s">
        <v>50</v>
      </c>
      <c r="E27" s="266" t="s">
        <v>66</v>
      </c>
      <c r="F27" s="59"/>
      <c r="G27" s="103"/>
      <c r="H27" s="5"/>
      <c r="I27" s="5"/>
      <c r="J27" s="103"/>
      <c r="K27" s="199"/>
      <c r="L27" s="199"/>
      <c r="M27" s="23"/>
      <c r="N27" s="199"/>
      <c r="O27" s="199"/>
      <c r="P27" s="480"/>
      <c r="Q27" s="460"/>
      <c r="R27" s="199">
        <v>91</v>
      </c>
      <c r="S27" s="199">
        <v>9</v>
      </c>
      <c r="T27" s="390"/>
      <c r="U27" s="390"/>
      <c r="V27" s="392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</row>
    <row r="28" spans="1:782" s="35" customFormat="1" ht="39" customHeight="1" x14ac:dyDescent="0.2">
      <c r="A28" s="95" t="s">
        <v>41</v>
      </c>
      <c r="B28" s="137" t="s">
        <v>121</v>
      </c>
      <c r="C28" s="90">
        <v>7</v>
      </c>
      <c r="D28" s="274" t="s">
        <v>59</v>
      </c>
      <c r="E28" s="266" t="s">
        <v>45</v>
      </c>
      <c r="F28" s="59"/>
      <c r="G28" s="203">
        <v>1</v>
      </c>
      <c r="H28" s="5">
        <v>7</v>
      </c>
      <c r="I28" s="5">
        <v>18</v>
      </c>
      <c r="J28" s="23"/>
      <c r="K28" s="199"/>
      <c r="L28" s="199"/>
      <c r="M28" s="23"/>
      <c r="N28" s="199"/>
      <c r="O28" s="199"/>
      <c r="P28" s="23"/>
      <c r="Q28" s="199"/>
      <c r="R28" s="199"/>
      <c r="S28" s="199"/>
      <c r="T28" s="389">
        <v>28</v>
      </c>
      <c r="U28" s="389">
        <v>72</v>
      </c>
      <c r="V28" s="391">
        <f>SUM(G28,J29,M30,Q31)</f>
        <v>4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</row>
    <row r="29" spans="1:782" s="35" customFormat="1" ht="39" customHeight="1" x14ac:dyDescent="0.2">
      <c r="A29" s="95" t="s">
        <v>42</v>
      </c>
      <c r="B29" s="137" t="s">
        <v>121</v>
      </c>
      <c r="C29" s="90">
        <v>7</v>
      </c>
      <c r="D29" s="274" t="s">
        <v>59</v>
      </c>
      <c r="E29" s="239" t="s">
        <v>45</v>
      </c>
      <c r="F29" s="59"/>
      <c r="G29" s="23"/>
      <c r="H29" s="5"/>
      <c r="I29" s="5"/>
      <c r="J29" s="203">
        <v>1</v>
      </c>
      <c r="K29" s="199">
        <v>7</v>
      </c>
      <c r="L29" s="199">
        <v>18</v>
      </c>
      <c r="M29" s="23"/>
      <c r="N29" s="199"/>
      <c r="O29" s="199"/>
      <c r="P29" s="23"/>
      <c r="Q29" s="199"/>
      <c r="R29" s="199"/>
      <c r="S29" s="199"/>
      <c r="T29" s="396"/>
      <c r="U29" s="396"/>
      <c r="V29" s="397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</row>
    <row r="30" spans="1:782" s="35" customFormat="1" ht="39" customHeight="1" x14ac:dyDescent="0.2">
      <c r="A30" s="95" t="s">
        <v>43</v>
      </c>
      <c r="B30" s="137" t="s">
        <v>121</v>
      </c>
      <c r="C30" s="90">
        <v>7</v>
      </c>
      <c r="D30" s="274" t="s">
        <v>59</v>
      </c>
      <c r="E30" s="239" t="s">
        <v>45</v>
      </c>
      <c r="F30" s="59"/>
      <c r="G30" s="23"/>
      <c r="H30" s="5"/>
      <c r="I30" s="5"/>
      <c r="J30" s="23"/>
      <c r="K30" s="199"/>
      <c r="L30" s="199"/>
      <c r="M30" s="203">
        <v>1</v>
      </c>
      <c r="N30" s="199">
        <v>7</v>
      </c>
      <c r="O30" s="199">
        <v>18</v>
      </c>
      <c r="P30" s="23"/>
      <c r="Q30" s="199"/>
      <c r="R30" s="199"/>
      <c r="S30" s="199"/>
      <c r="T30" s="396"/>
      <c r="U30" s="396"/>
      <c r="V30" s="39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</row>
    <row r="31" spans="1:782" s="35" customFormat="1" ht="39" customHeight="1" x14ac:dyDescent="0.2">
      <c r="A31" s="95" t="s">
        <v>44</v>
      </c>
      <c r="B31" s="137" t="s">
        <v>121</v>
      </c>
      <c r="C31" s="90">
        <v>7</v>
      </c>
      <c r="D31" s="274" t="s">
        <v>59</v>
      </c>
      <c r="E31" s="239" t="s">
        <v>45</v>
      </c>
      <c r="F31" s="59"/>
      <c r="G31" s="23"/>
      <c r="H31" s="5"/>
      <c r="I31" s="5"/>
      <c r="J31" s="23"/>
      <c r="K31" s="199"/>
      <c r="L31" s="199"/>
      <c r="M31" s="23"/>
      <c r="N31" s="199"/>
      <c r="O31" s="199"/>
      <c r="P31" s="23"/>
      <c r="Q31" s="203">
        <v>1</v>
      </c>
      <c r="R31" s="199">
        <v>7</v>
      </c>
      <c r="S31" s="199">
        <v>18</v>
      </c>
      <c r="T31" s="390"/>
      <c r="U31" s="390"/>
      <c r="V31" s="392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</row>
    <row r="32" spans="1:782" s="24" customFormat="1" ht="39" customHeight="1" x14ac:dyDescent="0.2">
      <c r="A32" s="476"/>
      <c r="B32" s="477"/>
      <c r="C32" s="477"/>
      <c r="D32" s="477"/>
      <c r="E32" s="477"/>
      <c r="F32" s="71"/>
      <c r="G32" s="197">
        <f>SUM(G7:G31)</f>
        <v>25</v>
      </c>
      <c r="H32" s="67">
        <v>232</v>
      </c>
      <c r="I32" s="67">
        <v>453</v>
      </c>
      <c r="J32" s="197">
        <f>SUM(J8:J31)</f>
        <v>25</v>
      </c>
      <c r="K32" s="67">
        <v>232</v>
      </c>
      <c r="L32" s="67">
        <v>453</v>
      </c>
      <c r="M32" s="197">
        <f>SUM(M9:M31)</f>
        <v>29</v>
      </c>
      <c r="N32" s="67">
        <v>277</v>
      </c>
      <c r="O32" s="67">
        <v>528</v>
      </c>
      <c r="P32" s="416">
        <v>31</v>
      </c>
      <c r="Q32" s="417"/>
      <c r="R32" s="67">
        <v>133</v>
      </c>
      <c r="S32" s="67">
        <v>545</v>
      </c>
      <c r="T32" s="197">
        <f>SUM(T7,T11,T15,T18,T19,T20,T24,T28)</f>
        <v>1001</v>
      </c>
      <c r="U32" s="197">
        <f>SUM(U7:U31)</f>
        <v>2004</v>
      </c>
      <c r="V32" s="197">
        <f>SUM(V7:V31)</f>
        <v>110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  <c r="KH32" s="28"/>
      <c r="KI32" s="28"/>
      <c r="KJ32" s="28"/>
      <c r="KK32" s="28"/>
      <c r="KL32" s="28"/>
      <c r="KM32" s="28"/>
      <c r="KN32" s="28"/>
      <c r="KO32" s="28"/>
      <c r="KP32" s="28"/>
      <c r="KQ32" s="28"/>
      <c r="KR32" s="28"/>
      <c r="KS32" s="28"/>
      <c r="KT32" s="28"/>
      <c r="KU32" s="28"/>
      <c r="KV32" s="28"/>
      <c r="KW32" s="28"/>
      <c r="KX32" s="28"/>
      <c r="KY32" s="28"/>
      <c r="KZ32" s="28"/>
      <c r="LA32" s="28"/>
      <c r="LB32" s="28"/>
      <c r="LC32" s="28"/>
      <c r="LD32" s="28"/>
      <c r="LE32" s="28"/>
      <c r="LF32" s="28"/>
      <c r="LG32" s="28"/>
      <c r="LH32" s="28"/>
      <c r="LI32" s="28"/>
      <c r="LJ32" s="28"/>
      <c r="LK32" s="28"/>
      <c r="LL32" s="28"/>
      <c r="LM32" s="28"/>
      <c r="LN32" s="28"/>
      <c r="LO32" s="28"/>
      <c r="LP32" s="28"/>
      <c r="LQ32" s="28"/>
      <c r="LR32" s="28"/>
      <c r="LS32" s="28"/>
      <c r="LT32" s="28"/>
      <c r="LU32" s="28"/>
      <c r="LV32" s="28"/>
      <c r="LW32" s="28"/>
      <c r="LX32" s="28"/>
      <c r="LY32" s="28"/>
      <c r="LZ32" s="28"/>
      <c r="MA32" s="28"/>
      <c r="MB32" s="28"/>
      <c r="MC32" s="28"/>
      <c r="MD32" s="28"/>
      <c r="ME32" s="28"/>
      <c r="MF32" s="28"/>
      <c r="MG32" s="28"/>
      <c r="MH32" s="28"/>
      <c r="MI32" s="28"/>
      <c r="MJ32" s="28"/>
      <c r="MK32" s="28"/>
      <c r="ML32" s="28"/>
      <c r="MM32" s="28"/>
      <c r="MN32" s="28"/>
      <c r="MO32" s="28"/>
      <c r="MP32" s="28"/>
      <c r="MQ32" s="28"/>
      <c r="MR32" s="28"/>
      <c r="MS32" s="28"/>
      <c r="MT32" s="28"/>
      <c r="MU32" s="28"/>
      <c r="MV32" s="28"/>
      <c r="MW32" s="28"/>
      <c r="MX32" s="28"/>
      <c r="MY32" s="28"/>
      <c r="MZ32" s="28"/>
      <c r="NA32" s="28"/>
      <c r="NB32" s="28"/>
      <c r="NC32" s="28"/>
      <c r="ND32" s="28"/>
      <c r="NE32" s="28"/>
      <c r="NF32" s="28"/>
      <c r="NG32" s="28"/>
      <c r="NH32" s="28"/>
      <c r="NI32" s="28"/>
      <c r="NJ32" s="28"/>
      <c r="NK32" s="28"/>
      <c r="NL32" s="28"/>
      <c r="NM32" s="28"/>
      <c r="NN32" s="28"/>
      <c r="NO32" s="28"/>
      <c r="NP32" s="28"/>
      <c r="NQ32" s="28"/>
      <c r="NR32" s="28"/>
      <c r="NS32" s="28"/>
      <c r="NT32" s="28"/>
      <c r="NU32" s="28"/>
      <c r="NV32" s="28"/>
      <c r="NW32" s="28"/>
      <c r="NX32" s="28"/>
      <c r="NY32" s="28"/>
      <c r="NZ32" s="28"/>
      <c r="OA32" s="28"/>
      <c r="OB32" s="28"/>
      <c r="OC32" s="28"/>
      <c r="OD32" s="28"/>
      <c r="OE32" s="28"/>
      <c r="OF32" s="28"/>
      <c r="OG32" s="28"/>
      <c r="OH32" s="28"/>
      <c r="OI32" s="28"/>
      <c r="OJ32" s="28"/>
      <c r="OK32" s="28"/>
      <c r="OL32" s="28"/>
      <c r="OM32" s="28"/>
      <c r="ON32" s="28"/>
      <c r="OO32" s="28"/>
      <c r="OP32" s="28"/>
      <c r="OQ32" s="28"/>
      <c r="OR32" s="28"/>
      <c r="OS32" s="28"/>
      <c r="OT32" s="28"/>
      <c r="OU32" s="28"/>
      <c r="OV32" s="28"/>
      <c r="OW32" s="28"/>
      <c r="OX32" s="28"/>
      <c r="OY32" s="28"/>
      <c r="OZ32" s="28"/>
      <c r="PA32" s="28"/>
      <c r="PB32" s="28"/>
      <c r="PC32" s="28"/>
      <c r="PD32" s="28"/>
      <c r="PE32" s="28"/>
      <c r="PF32" s="28"/>
      <c r="PG32" s="28"/>
      <c r="PH32" s="28"/>
      <c r="PI32" s="28"/>
      <c r="PJ32" s="28"/>
      <c r="PK32" s="28"/>
      <c r="PL32" s="28"/>
      <c r="PM32" s="28"/>
      <c r="PN32" s="28"/>
      <c r="PO32" s="28"/>
      <c r="PP32" s="28"/>
      <c r="PQ32" s="28"/>
      <c r="PR32" s="28"/>
      <c r="PS32" s="28"/>
      <c r="PT32" s="28"/>
      <c r="PU32" s="28"/>
      <c r="PV32" s="28"/>
      <c r="PW32" s="28"/>
      <c r="PX32" s="28"/>
      <c r="PY32" s="28"/>
      <c r="PZ32" s="28"/>
      <c r="QA32" s="28"/>
      <c r="QB32" s="28"/>
      <c r="QC32" s="28"/>
      <c r="QD32" s="28"/>
      <c r="QE32" s="28"/>
      <c r="QF32" s="28"/>
      <c r="QG32" s="28"/>
      <c r="QH32" s="28"/>
      <c r="QI32" s="28"/>
      <c r="QJ32" s="28"/>
      <c r="QK32" s="28"/>
      <c r="QL32" s="28"/>
      <c r="QM32" s="28"/>
      <c r="QN32" s="28"/>
      <c r="QO32" s="28"/>
      <c r="QP32" s="28"/>
      <c r="QQ32" s="28"/>
      <c r="QR32" s="28"/>
      <c r="QS32" s="28"/>
      <c r="QT32" s="28"/>
      <c r="QU32" s="28"/>
      <c r="QV32" s="28"/>
      <c r="QW32" s="28"/>
      <c r="QX32" s="28"/>
      <c r="QY32" s="28"/>
      <c r="QZ32" s="28"/>
      <c r="RA32" s="28"/>
      <c r="RB32" s="28"/>
      <c r="RC32" s="28"/>
      <c r="RD32" s="28"/>
      <c r="RE32" s="28"/>
      <c r="RF32" s="28"/>
      <c r="RG32" s="28"/>
      <c r="RH32" s="28"/>
      <c r="RI32" s="28"/>
      <c r="RJ32" s="28"/>
      <c r="RK32" s="28"/>
      <c r="RL32" s="28"/>
      <c r="RM32" s="28"/>
      <c r="RN32" s="28"/>
      <c r="RO32" s="28"/>
      <c r="RP32" s="28"/>
      <c r="RQ32" s="28"/>
      <c r="RR32" s="28"/>
      <c r="RS32" s="28"/>
      <c r="RT32" s="28"/>
      <c r="RU32" s="28"/>
      <c r="RV32" s="28"/>
      <c r="RW32" s="28"/>
      <c r="RX32" s="28"/>
      <c r="RY32" s="28"/>
      <c r="RZ32" s="28"/>
      <c r="SA32" s="28"/>
      <c r="SB32" s="28"/>
      <c r="SC32" s="28"/>
      <c r="SD32" s="28"/>
      <c r="SE32" s="28"/>
      <c r="SF32" s="28"/>
      <c r="SG32" s="28"/>
      <c r="SH32" s="28"/>
      <c r="SI32" s="28"/>
      <c r="SJ32" s="28"/>
      <c r="SK32" s="28"/>
      <c r="SL32" s="28"/>
      <c r="SM32" s="28"/>
      <c r="SN32" s="28"/>
      <c r="SO32" s="28"/>
      <c r="SP32" s="28"/>
      <c r="SQ32" s="28"/>
      <c r="SR32" s="28"/>
      <c r="SS32" s="28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  <c r="TU32" s="25"/>
      <c r="TV32" s="25"/>
      <c r="TW32" s="25"/>
      <c r="TX32" s="25"/>
      <c r="TY32" s="25"/>
      <c r="TZ32" s="25"/>
      <c r="UA32" s="25"/>
      <c r="UB32" s="25"/>
      <c r="UC32" s="25"/>
      <c r="UD32" s="25"/>
      <c r="UE32" s="25"/>
      <c r="UF32" s="25"/>
      <c r="UG32" s="25"/>
      <c r="UH32" s="25"/>
      <c r="UI32" s="25"/>
      <c r="UJ32" s="25"/>
      <c r="UK32" s="25"/>
      <c r="UL32" s="25"/>
      <c r="UM32" s="25"/>
      <c r="UN32" s="25"/>
      <c r="UO32" s="25"/>
      <c r="UP32" s="25"/>
      <c r="UQ32" s="25"/>
      <c r="UR32" s="25"/>
      <c r="US32" s="25"/>
      <c r="UT32" s="25"/>
      <c r="UU32" s="25"/>
      <c r="UV32" s="25"/>
      <c r="UW32" s="25"/>
      <c r="UX32" s="25"/>
      <c r="UY32" s="25"/>
      <c r="UZ32" s="25"/>
      <c r="VA32" s="25"/>
      <c r="VB32" s="25"/>
      <c r="VC32" s="25"/>
      <c r="VD32" s="25"/>
      <c r="VE32" s="25"/>
      <c r="VF32" s="25"/>
      <c r="VG32" s="25"/>
      <c r="VH32" s="25"/>
      <c r="VI32" s="25"/>
      <c r="VJ32" s="25"/>
      <c r="VK32" s="25"/>
      <c r="VL32" s="25"/>
      <c r="VM32" s="25"/>
      <c r="VN32" s="25"/>
      <c r="VO32" s="25"/>
      <c r="VP32" s="25"/>
      <c r="VQ32" s="25"/>
      <c r="VR32" s="25"/>
      <c r="VS32" s="25"/>
      <c r="VT32" s="25"/>
      <c r="VU32" s="25"/>
      <c r="VV32" s="25"/>
      <c r="VW32" s="25"/>
      <c r="VX32" s="25"/>
      <c r="VY32" s="25"/>
      <c r="VZ32" s="25"/>
      <c r="WA32" s="25"/>
      <c r="WB32" s="25"/>
      <c r="WC32" s="25"/>
      <c r="WD32" s="25"/>
      <c r="WE32" s="25"/>
      <c r="WF32" s="25"/>
      <c r="WG32" s="25"/>
      <c r="WH32" s="25"/>
      <c r="WI32" s="25"/>
      <c r="WJ32" s="25"/>
      <c r="WK32" s="25"/>
      <c r="WL32" s="25"/>
      <c r="WM32" s="25"/>
      <c r="WN32" s="25"/>
      <c r="WO32" s="25"/>
      <c r="WP32" s="25"/>
      <c r="WQ32" s="25"/>
      <c r="WR32" s="25"/>
      <c r="WS32" s="25"/>
      <c r="WT32" s="25"/>
      <c r="WU32" s="25"/>
      <c r="WV32" s="25"/>
      <c r="WW32" s="25"/>
      <c r="WX32" s="25"/>
      <c r="WY32" s="25"/>
      <c r="WZ32" s="25"/>
      <c r="XA32" s="25"/>
      <c r="XB32" s="25"/>
      <c r="XC32" s="25"/>
      <c r="XD32" s="25"/>
      <c r="XE32" s="25"/>
      <c r="XF32" s="25"/>
      <c r="XG32" s="25"/>
      <c r="XH32" s="25"/>
      <c r="XI32" s="25"/>
      <c r="XJ32" s="25"/>
      <c r="XK32" s="25"/>
      <c r="XL32" s="25"/>
      <c r="XM32" s="25"/>
      <c r="XN32" s="25"/>
      <c r="XO32" s="25"/>
      <c r="XP32" s="25"/>
      <c r="XQ32" s="25"/>
      <c r="XR32" s="25"/>
      <c r="XS32" s="25"/>
      <c r="XT32" s="25"/>
      <c r="XU32" s="25"/>
      <c r="XV32" s="25"/>
      <c r="XW32" s="25"/>
      <c r="XX32" s="25"/>
      <c r="XY32" s="25"/>
      <c r="XZ32" s="25"/>
      <c r="YA32" s="25"/>
      <c r="YB32" s="25"/>
      <c r="YC32" s="25"/>
      <c r="YD32" s="25"/>
      <c r="YE32" s="25"/>
      <c r="YF32" s="25"/>
      <c r="YG32" s="25"/>
      <c r="YH32" s="25"/>
      <c r="YI32" s="25"/>
      <c r="YJ32" s="25"/>
      <c r="YK32" s="25"/>
      <c r="YL32" s="25"/>
      <c r="YM32" s="25"/>
      <c r="YN32" s="25"/>
      <c r="YO32" s="25"/>
      <c r="YP32" s="25"/>
      <c r="YQ32" s="25"/>
      <c r="YR32" s="25"/>
      <c r="YS32" s="25"/>
      <c r="YT32" s="25"/>
      <c r="YU32" s="25"/>
      <c r="YV32" s="25"/>
      <c r="YW32" s="25"/>
      <c r="YX32" s="25"/>
      <c r="YY32" s="25"/>
      <c r="YZ32" s="25"/>
      <c r="ZA32" s="25"/>
      <c r="ZB32" s="25"/>
      <c r="ZC32" s="25"/>
      <c r="ZD32" s="25"/>
      <c r="ZE32" s="25"/>
      <c r="ZF32" s="25"/>
      <c r="ZG32" s="25"/>
      <c r="ZH32" s="25"/>
      <c r="ZI32" s="25"/>
      <c r="ZJ32" s="25"/>
      <c r="ZK32" s="25"/>
      <c r="ZL32" s="25"/>
      <c r="ZM32" s="25"/>
      <c r="ZN32" s="25"/>
      <c r="ZO32" s="25"/>
      <c r="ZP32" s="25"/>
      <c r="ZQ32" s="25"/>
      <c r="ZR32" s="25"/>
      <c r="ZS32" s="25"/>
      <c r="ZT32" s="25"/>
      <c r="ZU32" s="25"/>
      <c r="ZV32" s="25"/>
      <c r="ZW32" s="25"/>
      <c r="ZX32" s="25"/>
      <c r="ZY32" s="25"/>
      <c r="ZZ32" s="25"/>
      <c r="AAA32" s="25"/>
      <c r="AAB32" s="25"/>
      <c r="AAC32" s="25"/>
      <c r="AAD32" s="25"/>
      <c r="AAE32" s="25"/>
      <c r="AAF32" s="25"/>
      <c r="AAG32" s="25"/>
      <c r="AAH32" s="25"/>
      <c r="AAI32" s="25"/>
      <c r="AAJ32" s="25"/>
      <c r="AAK32" s="25"/>
      <c r="AAL32" s="25"/>
      <c r="AAM32" s="25"/>
      <c r="AAN32" s="25"/>
      <c r="AAO32" s="25"/>
      <c r="AAP32" s="25"/>
      <c r="AAQ32" s="25"/>
      <c r="AAR32" s="25"/>
      <c r="AAS32" s="25"/>
      <c r="AAT32" s="25"/>
      <c r="AAU32" s="25"/>
      <c r="AAV32" s="25"/>
      <c r="AAW32" s="25"/>
      <c r="AAX32" s="25"/>
      <c r="AAY32" s="25"/>
      <c r="AAZ32" s="25"/>
      <c r="ABA32" s="25"/>
      <c r="ABB32" s="25"/>
      <c r="ABC32" s="25"/>
      <c r="ABD32" s="25"/>
      <c r="ABE32" s="25"/>
      <c r="ABF32" s="25"/>
      <c r="ABG32" s="25"/>
      <c r="ABH32" s="25"/>
      <c r="ABI32" s="25"/>
      <c r="ABJ32" s="25"/>
      <c r="ABK32" s="25"/>
      <c r="ABL32" s="25"/>
      <c r="ABM32" s="25"/>
      <c r="ABN32" s="25"/>
      <c r="ABO32" s="25"/>
      <c r="ABP32" s="25"/>
      <c r="ABQ32" s="25"/>
      <c r="ABR32" s="25"/>
      <c r="ABS32" s="25"/>
      <c r="ABT32" s="25"/>
      <c r="ABU32" s="25"/>
      <c r="ABV32" s="25"/>
      <c r="ABW32" s="25"/>
      <c r="ABX32" s="25"/>
      <c r="ABY32" s="25"/>
      <c r="ABZ32" s="25"/>
      <c r="ACA32" s="25"/>
      <c r="ACB32" s="25"/>
      <c r="ACC32" s="25"/>
      <c r="ACD32" s="25"/>
      <c r="ACE32" s="25"/>
      <c r="ACF32" s="25"/>
      <c r="ACG32" s="25"/>
      <c r="ACH32" s="25"/>
      <c r="ACI32" s="25"/>
      <c r="ACJ32" s="25"/>
      <c r="ACK32" s="25"/>
      <c r="ACL32" s="25"/>
      <c r="ACM32" s="25"/>
      <c r="ACN32" s="25"/>
      <c r="ACO32" s="25"/>
      <c r="ACP32" s="25"/>
      <c r="ACQ32" s="25"/>
      <c r="ACR32" s="25"/>
      <c r="ACS32" s="25"/>
      <c r="ACT32" s="25"/>
      <c r="ACU32" s="25"/>
      <c r="ACV32" s="25"/>
      <c r="ACW32" s="25"/>
      <c r="ACX32" s="25"/>
      <c r="ACY32" s="25"/>
      <c r="ACZ32" s="25"/>
      <c r="ADA32" s="25"/>
      <c r="ADB32" s="25"/>
    </row>
    <row r="33" spans="1:782" s="3" customFormat="1" ht="39" customHeight="1" x14ac:dyDescent="0.2">
      <c r="A33" s="403" t="s">
        <v>180</v>
      </c>
      <c r="B33" s="404"/>
      <c r="C33" s="404"/>
      <c r="D33" s="404"/>
      <c r="E33" s="404"/>
      <c r="F33" s="38"/>
      <c r="G33" s="67">
        <v>5</v>
      </c>
      <c r="H33" s="5"/>
      <c r="I33" s="5"/>
      <c r="J33" s="67">
        <v>5</v>
      </c>
      <c r="K33" s="5"/>
      <c r="L33" s="5"/>
      <c r="M33" s="67"/>
      <c r="N33" s="5"/>
      <c r="O33" s="5"/>
      <c r="P33" s="5"/>
      <c r="Q33" s="5"/>
      <c r="R33" s="67"/>
      <c r="S33" s="5"/>
      <c r="T33" s="5"/>
      <c r="U33" s="67"/>
      <c r="V33" s="197">
        <v>10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</row>
    <row r="34" spans="1:782" s="3" customFormat="1" ht="39" customHeight="1" x14ac:dyDescent="0.2">
      <c r="A34" s="264"/>
      <c r="B34" s="265"/>
      <c r="C34" s="89"/>
      <c r="D34" s="265"/>
      <c r="E34" s="265"/>
      <c r="F34" s="91"/>
      <c r="G34" s="411" t="s">
        <v>145</v>
      </c>
      <c r="H34" s="412"/>
      <c r="I34" s="412"/>
      <c r="J34" s="412"/>
      <c r="K34" s="412"/>
      <c r="L34" s="412"/>
      <c r="M34" s="413"/>
      <c r="N34" s="411" t="s">
        <v>146</v>
      </c>
      <c r="O34" s="414"/>
      <c r="P34" s="414"/>
      <c r="Q34" s="414"/>
      <c r="R34" s="414"/>
      <c r="S34" s="415"/>
      <c r="T34" s="233"/>
      <c r="U34" s="97"/>
      <c r="V34" s="97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</row>
    <row r="35" spans="1:782" s="3" customFormat="1" ht="39" customHeight="1" x14ac:dyDescent="0.2">
      <c r="A35" s="160" t="s">
        <v>57</v>
      </c>
      <c r="B35" s="62" t="s">
        <v>121</v>
      </c>
      <c r="C35" s="11"/>
      <c r="D35" s="259" t="s">
        <v>16</v>
      </c>
      <c r="E35" s="259" t="s">
        <v>45</v>
      </c>
      <c r="F35" s="179" t="s">
        <v>45</v>
      </c>
      <c r="G35" s="350" t="s">
        <v>168</v>
      </c>
      <c r="H35" s="350"/>
      <c r="I35" s="350"/>
      <c r="J35" s="350"/>
      <c r="K35" s="350"/>
      <c r="L35" s="350"/>
      <c r="M35" s="350"/>
      <c r="N35" s="401" t="s">
        <v>169</v>
      </c>
      <c r="O35" s="401"/>
      <c r="P35" s="401"/>
      <c r="Q35" s="401"/>
      <c r="R35" s="401"/>
      <c r="S35" s="402"/>
      <c r="T35" s="199">
        <v>30</v>
      </c>
      <c r="U35" s="199">
        <v>45</v>
      </c>
      <c r="V35" s="98">
        <v>3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</row>
    <row r="36" spans="1:782" s="3" customFormat="1" ht="39" customHeight="1" x14ac:dyDescent="0.2">
      <c r="A36" s="160" t="s">
        <v>46</v>
      </c>
      <c r="B36" s="62" t="s">
        <v>121</v>
      </c>
      <c r="C36" s="11"/>
      <c r="D36" s="259" t="s">
        <v>16</v>
      </c>
      <c r="E36" s="259" t="s">
        <v>45</v>
      </c>
      <c r="F36" s="179" t="s">
        <v>57</v>
      </c>
      <c r="G36" s="398"/>
      <c r="H36" s="399"/>
      <c r="I36" s="399"/>
      <c r="J36" s="399"/>
      <c r="K36" s="399"/>
      <c r="L36" s="399"/>
      <c r="M36" s="400"/>
      <c r="N36" s="401" t="s">
        <v>168</v>
      </c>
      <c r="O36" s="401"/>
      <c r="P36" s="401"/>
      <c r="Q36" s="401"/>
      <c r="R36" s="401"/>
      <c r="S36" s="402"/>
      <c r="T36" s="199">
        <v>30</v>
      </c>
      <c r="U36" s="199">
        <v>70</v>
      </c>
      <c r="V36" s="98">
        <v>4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</row>
    <row r="37" spans="1:782" s="3" customFormat="1" ht="39" customHeight="1" x14ac:dyDescent="0.2">
      <c r="A37" s="160" t="s">
        <v>150</v>
      </c>
      <c r="B37" s="62" t="s">
        <v>121</v>
      </c>
      <c r="C37" s="11"/>
      <c r="D37" s="259" t="s">
        <v>122</v>
      </c>
      <c r="E37" s="259" t="s">
        <v>45</v>
      </c>
      <c r="F37" s="179" t="s">
        <v>45</v>
      </c>
      <c r="G37" s="350" t="s">
        <v>168</v>
      </c>
      <c r="H37" s="350"/>
      <c r="I37" s="350"/>
      <c r="J37" s="350"/>
      <c r="K37" s="350"/>
      <c r="L37" s="350"/>
      <c r="M37" s="350"/>
      <c r="N37" s="425"/>
      <c r="O37" s="425"/>
      <c r="P37" s="425"/>
      <c r="Q37" s="425"/>
      <c r="R37" s="425"/>
      <c r="S37" s="426"/>
      <c r="T37" s="199">
        <v>15</v>
      </c>
      <c r="U37" s="199">
        <v>35</v>
      </c>
      <c r="V37" s="98">
        <v>2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</row>
    <row r="38" spans="1:782" s="3" customFormat="1" ht="39" customHeight="1" x14ac:dyDescent="0.2">
      <c r="A38" s="160" t="s">
        <v>151</v>
      </c>
      <c r="B38" s="62" t="s">
        <v>121</v>
      </c>
      <c r="C38" s="11"/>
      <c r="D38" s="259" t="s">
        <v>122</v>
      </c>
      <c r="E38" s="259" t="s">
        <v>47</v>
      </c>
      <c r="F38" s="179" t="s">
        <v>47</v>
      </c>
      <c r="G38" s="398"/>
      <c r="H38" s="399"/>
      <c r="I38" s="399"/>
      <c r="J38" s="399"/>
      <c r="K38" s="399"/>
      <c r="L38" s="399"/>
      <c r="M38" s="400"/>
      <c r="N38" s="401" t="s">
        <v>168</v>
      </c>
      <c r="O38" s="401"/>
      <c r="P38" s="401"/>
      <c r="Q38" s="401"/>
      <c r="R38" s="401"/>
      <c r="S38" s="402"/>
      <c r="T38" s="199">
        <v>15</v>
      </c>
      <c r="U38" s="199">
        <v>35</v>
      </c>
      <c r="V38" s="98">
        <v>2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</row>
    <row r="39" spans="1:782" s="3" customFormat="1" ht="39" customHeight="1" x14ac:dyDescent="0.2">
      <c r="A39" s="193" t="s">
        <v>223</v>
      </c>
      <c r="B39" s="62" t="s">
        <v>12</v>
      </c>
      <c r="C39" s="11"/>
      <c r="D39" s="260" t="s">
        <v>120</v>
      </c>
      <c r="E39" s="259" t="s">
        <v>45</v>
      </c>
      <c r="F39" s="179" t="s">
        <v>45</v>
      </c>
      <c r="G39" s="422"/>
      <c r="H39" s="423"/>
      <c r="I39" s="423"/>
      <c r="J39" s="423"/>
      <c r="K39" s="423"/>
      <c r="L39" s="423"/>
      <c r="M39" s="424"/>
      <c r="N39" s="401" t="s">
        <v>168</v>
      </c>
      <c r="O39" s="401"/>
      <c r="P39" s="401"/>
      <c r="Q39" s="401"/>
      <c r="R39" s="401"/>
      <c r="S39" s="402"/>
      <c r="T39" s="199" t="s">
        <v>34</v>
      </c>
      <c r="U39" s="199">
        <v>30</v>
      </c>
      <c r="V39" s="98">
        <v>2</v>
      </c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</row>
    <row r="40" spans="1:782" s="3" customFormat="1" ht="39" customHeight="1" x14ac:dyDescent="0.2">
      <c r="A40" s="160" t="s">
        <v>58</v>
      </c>
      <c r="B40" s="11" t="s">
        <v>12</v>
      </c>
      <c r="C40" s="11"/>
      <c r="D40" s="259" t="s">
        <v>49</v>
      </c>
      <c r="E40" s="260" t="s">
        <v>45</v>
      </c>
      <c r="F40" s="180" t="s">
        <v>45</v>
      </c>
      <c r="G40" s="328" t="s">
        <v>168</v>
      </c>
      <c r="H40" s="328"/>
      <c r="I40" s="328"/>
      <c r="J40" s="328"/>
      <c r="K40" s="328"/>
      <c r="L40" s="328"/>
      <c r="M40" s="328"/>
      <c r="N40" s="425"/>
      <c r="O40" s="425"/>
      <c r="P40" s="425"/>
      <c r="Q40" s="425"/>
      <c r="R40" s="425"/>
      <c r="S40" s="426"/>
      <c r="T40" s="199">
        <v>15</v>
      </c>
      <c r="U40" s="199">
        <v>35</v>
      </c>
      <c r="V40" s="98">
        <v>2</v>
      </c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</row>
    <row r="41" spans="1:782" s="3" customFormat="1" ht="39" customHeight="1" x14ac:dyDescent="0.2">
      <c r="A41" s="160" t="s">
        <v>152</v>
      </c>
      <c r="B41" s="62" t="s">
        <v>12</v>
      </c>
      <c r="C41" s="11"/>
      <c r="D41" s="259" t="s">
        <v>49</v>
      </c>
      <c r="E41" s="259" t="s">
        <v>58</v>
      </c>
      <c r="F41" s="179" t="s">
        <v>58</v>
      </c>
      <c r="G41" s="369"/>
      <c r="H41" s="370"/>
      <c r="I41" s="370"/>
      <c r="J41" s="370"/>
      <c r="K41" s="370"/>
      <c r="L41" s="370"/>
      <c r="M41" s="371"/>
      <c r="N41" s="366" t="s">
        <v>168</v>
      </c>
      <c r="O41" s="366"/>
      <c r="P41" s="366"/>
      <c r="Q41" s="366"/>
      <c r="R41" s="366"/>
      <c r="S41" s="367"/>
      <c r="T41" s="199">
        <v>15</v>
      </c>
      <c r="U41" s="199">
        <v>60</v>
      </c>
      <c r="V41" s="98">
        <v>3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</row>
    <row r="42" spans="1:782" s="3" customFormat="1" ht="39" customHeight="1" x14ac:dyDescent="0.2">
      <c r="A42" s="193" t="s">
        <v>206</v>
      </c>
      <c r="B42" s="11" t="s">
        <v>12</v>
      </c>
      <c r="C42" s="11"/>
      <c r="D42" s="260" t="s">
        <v>120</v>
      </c>
      <c r="E42" s="259" t="s">
        <v>45</v>
      </c>
      <c r="F42" s="179"/>
      <c r="G42" s="328" t="s">
        <v>168</v>
      </c>
      <c r="H42" s="328"/>
      <c r="I42" s="328"/>
      <c r="J42" s="328"/>
      <c r="K42" s="328"/>
      <c r="L42" s="328"/>
      <c r="M42" s="328"/>
      <c r="N42" s="365"/>
      <c r="O42" s="366"/>
      <c r="P42" s="366"/>
      <c r="Q42" s="366"/>
      <c r="R42" s="366"/>
      <c r="S42" s="367"/>
      <c r="T42" s="199">
        <v>15</v>
      </c>
      <c r="U42" s="199">
        <v>35</v>
      </c>
      <c r="V42" s="98">
        <v>2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</row>
    <row r="43" spans="1:782" s="3" customFormat="1" ht="39" customHeight="1" x14ac:dyDescent="0.2">
      <c r="A43" s="193" t="s">
        <v>207</v>
      </c>
      <c r="B43" s="62" t="s">
        <v>12</v>
      </c>
      <c r="C43" s="11"/>
      <c r="D43" s="260" t="s">
        <v>120</v>
      </c>
      <c r="E43" s="231" t="s">
        <v>206</v>
      </c>
      <c r="F43" s="179"/>
      <c r="G43" s="369"/>
      <c r="H43" s="370"/>
      <c r="I43" s="370"/>
      <c r="J43" s="370"/>
      <c r="K43" s="370"/>
      <c r="L43" s="370"/>
      <c r="M43" s="371"/>
      <c r="N43" s="365" t="s">
        <v>168</v>
      </c>
      <c r="O43" s="366"/>
      <c r="P43" s="366"/>
      <c r="Q43" s="366"/>
      <c r="R43" s="366"/>
      <c r="S43" s="367"/>
      <c r="T43" s="258">
        <v>15</v>
      </c>
      <c r="U43" s="258">
        <v>35</v>
      </c>
      <c r="V43" s="98">
        <v>2</v>
      </c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</row>
    <row r="44" spans="1:782" s="3" customFormat="1" ht="39" customHeight="1" x14ac:dyDescent="0.2">
      <c r="A44" s="161" t="s">
        <v>123</v>
      </c>
      <c r="B44" s="62" t="s">
        <v>12</v>
      </c>
      <c r="C44" s="11"/>
      <c r="D44" s="260" t="s">
        <v>55</v>
      </c>
      <c r="E44" s="259" t="s">
        <v>45</v>
      </c>
      <c r="F44" s="179" t="s">
        <v>45</v>
      </c>
      <c r="G44" s="398"/>
      <c r="H44" s="399"/>
      <c r="I44" s="399"/>
      <c r="J44" s="399"/>
      <c r="K44" s="399"/>
      <c r="L44" s="399"/>
      <c r="M44" s="400"/>
      <c r="N44" s="366" t="s">
        <v>168</v>
      </c>
      <c r="O44" s="366"/>
      <c r="P44" s="366"/>
      <c r="Q44" s="366"/>
      <c r="R44" s="366"/>
      <c r="S44" s="367"/>
      <c r="T44" s="199">
        <v>15</v>
      </c>
      <c r="U44" s="199">
        <v>35</v>
      </c>
      <c r="V44" s="98">
        <v>2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</row>
    <row r="45" spans="1:782" s="3" customFormat="1" ht="39" customHeight="1" x14ac:dyDescent="0.2">
      <c r="A45" s="160" t="s">
        <v>153</v>
      </c>
      <c r="B45" s="11" t="s">
        <v>121</v>
      </c>
      <c r="C45" s="11"/>
      <c r="D45" s="259" t="s">
        <v>118</v>
      </c>
      <c r="E45" s="259" t="s">
        <v>45</v>
      </c>
      <c r="F45" s="179" t="s">
        <v>45</v>
      </c>
      <c r="G45" s="328" t="s">
        <v>168</v>
      </c>
      <c r="H45" s="328"/>
      <c r="I45" s="328"/>
      <c r="J45" s="328"/>
      <c r="K45" s="328"/>
      <c r="L45" s="328"/>
      <c r="M45" s="328"/>
      <c r="N45" s="427"/>
      <c r="O45" s="427"/>
      <c r="P45" s="427"/>
      <c r="Q45" s="427"/>
      <c r="R45" s="427"/>
      <c r="S45" s="428"/>
      <c r="T45" s="200">
        <v>30</v>
      </c>
      <c r="U45" s="199">
        <v>60</v>
      </c>
      <c r="V45" s="98">
        <v>6</v>
      </c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  <c r="ADB45" s="6"/>
    </row>
    <row r="46" spans="1:782" s="3" customFormat="1" ht="39" customHeight="1" x14ac:dyDescent="0.2">
      <c r="A46" s="162" t="s">
        <v>174</v>
      </c>
      <c r="B46" s="258" t="s">
        <v>121</v>
      </c>
      <c r="C46" s="11"/>
      <c r="D46" s="259" t="s">
        <v>175</v>
      </c>
      <c r="E46" s="259" t="s">
        <v>45</v>
      </c>
      <c r="F46" s="179" t="s">
        <v>45</v>
      </c>
      <c r="G46" s="328" t="s">
        <v>168</v>
      </c>
      <c r="H46" s="328"/>
      <c r="I46" s="328"/>
      <c r="J46" s="328"/>
      <c r="K46" s="328"/>
      <c r="L46" s="328"/>
      <c r="M46" s="328"/>
      <c r="N46" s="427"/>
      <c r="O46" s="427"/>
      <c r="P46" s="427"/>
      <c r="Q46" s="427"/>
      <c r="R46" s="427"/>
      <c r="S46" s="428"/>
      <c r="T46" s="199">
        <v>30</v>
      </c>
      <c r="U46" s="199">
        <v>45</v>
      </c>
      <c r="V46" s="98">
        <v>3</v>
      </c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  <c r="ADB46" s="6"/>
    </row>
    <row r="47" spans="1:782" s="3" customFormat="1" ht="39" customHeight="1" x14ac:dyDescent="0.2">
      <c r="A47" s="162" t="s">
        <v>176</v>
      </c>
      <c r="B47" s="258" t="s">
        <v>121</v>
      </c>
      <c r="C47" s="11"/>
      <c r="D47" s="259" t="s">
        <v>175</v>
      </c>
      <c r="E47" s="259" t="s">
        <v>45</v>
      </c>
      <c r="F47" s="181" t="s">
        <v>174</v>
      </c>
      <c r="G47" s="435"/>
      <c r="H47" s="436"/>
      <c r="I47" s="436"/>
      <c r="J47" s="436"/>
      <c r="K47" s="436"/>
      <c r="L47" s="436"/>
      <c r="M47" s="437"/>
      <c r="N47" s="366" t="s">
        <v>168</v>
      </c>
      <c r="O47" s="366"/>
      <c r="P47" s="366"/>
      <c r="Q47" s="366"/>
      <c r="R47" s="366"/>
      <c r="S47" s="367"/>
      <c r="T47" s="199">
        <v>30</v>
      </c>
      <c r="U47" s="199">
        <v>45</v>
      </c>
      <c r="V47" s="98">
        <v>3</v>
      </c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</row>
    <row r="48" spans="1:782" s="3" customFormat="1" ht="39" customHeight="1" x14ac:dyDescent="0.2">
      <c r="A48" s="106" t="s">
        <v>208</v>
      </c>
      <c r="B48" s="62" t="s">
        <v>121</v>
      </c>
      <c r="C48" s="11"/>
      <c r="D48" s="259" t="s">
        <v>200</v>
      </c>
      <c r="E48" s="259" t="s">
        <v>45</v>
      </c>
      <c r="F48" s="179" t="s">
        <v>45</v>
      </c>
      <c r="G48" s="328" t="s">
        <v>168</v>
      </c>
      <c r="H48" s="328"/>
      <c r="I48" s="328"/>
      <c r="J48" s="328"/>
      <c r="K48" s="328"/>
      <c r="L48" s="328"/>
      <c r="M48" s="328"/>
      <c r="N48" s="365"/>
      <c r="O48" s="366"/>
      <c r="P48" s="366"/>
      <c r="Q48" s="366"/>
      <c r="R48" s="366"/>
      <c r="S48" s="367"/>
      <c r="T48" s="199">
        <v>35</v>
      </c>
      <c r="U48" s="199">
        <v>15</v>
      </c>
      <c r="V48" s="143">
        <v>2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</row>
    <row r="49" spans="1:782" s="3" customFormat="1" ht="39" customHeight="1" x14ac:dyDescent="0.2">
      <c r="A49" s="106" t="s">
        <v>209</v>
      </c>
      <c r="B49" s="62" t="s">
        <v>121</v>
      </c>
      <c r="C49" s="11"/>
      <c r="D49" s="259" t="s">
        <v>200</v>
      </c>
      <c r="E49" s="259" t="s">
        <v>45</v>
      </c>
      <c r="F49" s="179"/>
      <c r="G49" s="298"/>
      <c r="H49" s="296"/>
      <c r="I49" s="296"/>
      <c r="J49" s="296"/>
      <c r="K49" s="296"/>
      <c r="L49" s="296"/>
      <c r="M49" s="297"/>
      <c r="N49" s="366" t="s">
        <v>168</v>
      </c>
      <c r="O49" s="366"/>
      <c r="P49" s="366"/>
      <c r="Q49" s="366"/>
      <c r="R49" s="366"/>
      <c r="S49" s="367"/>
      <c r="T49" s="258">
        <v>35</v>
      </c>
      <c r="U49" s="258">
        <v>15</v>
      </c>
      <c r="V49" s="143">
        <v>2</v>
      </c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  <c r="ADB49" s="6"/>
    </row>
    <row r="50" spans="1:782" s="3" customFormat="1" ht="39" customHeight="1" x14ac:dyDescent="0.2">
      <c r="A50" s="160" t="s">
        <v>48</v>
      </c>
      <c r="B50" s="62" t="s">
        <v>12</v>
      </c>
      <c r="C50" s="11"/>
      <c r="D50" s="260" t="s">
        <v>55</v>
      </c>
      <c r="E50" s="259" t="s">
        <v>117</v>
      </c>
      <c r="F50" s="179" t="s">
        <v>117</v>
      </c>
      <c r="G50" s="435"/>
      <c r="H50" s="436"/>
      <c r="I50" s="436"/>
      <c r="J50" s="436"/>
      <c r="K50" s="436"/>
      <c r="L50" s="436"/>
      <c r="M50" s="437"/>
      <c r="N50" s="365" t="s">
        <v>202</v>
      </c>
      <c r="O50" s="366"/>
      <c r="P50" s="366"/>
      <c r="Q50" s="366"/>
      <c r="R50" s="366"/>
      <c r="S50" s="367"/>
      <c r="T50" s="199">
        <v>15</v>
      </c>
      <c r="U50" s="199">
        <v>60</v>
      </c>
      <c r="V50" s="143">
        <v>3</v>
      </c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  <c r="ADB50" s="6"/>
    </row>
    <row r="51" spans="1:782" s="3" customFormat="1" ht="39" customHeight="1" x14ac:dyDescent="0.2">
      <c r="A51" s="160" t="s">
        <v>154</v>
      </c>
      <c r="B51" s="62" t="s">
        <v>121</v>
      </c>
      <c r="C51" s="11"/>
      <c r="D51" s="259" t="s">
        <v>119</v>
      </c>
      <c r="E51" s="259" t="s">
        <v>45</v>
      </c>
      <c r="F51" s="179" t="s">
        <v>45</v>
      </c>
      <c r="G51" s="435" t="s">
        <v>202</v>
      </c>
      <c r="H51" s="436"/>
      <c r="I51" s="436"/>
      <c r="J51" s="436"/>
      <c r="K51" s="436"/>
      <c r="L51" s="436"/>
      <c r="M51" s="437"/>
      <c r="N51" s="329"/>
      <c r="O51" s="329"/>
      <c r="P51" s="329"/>
      <c r="Q51" s="329"/>
      <c r="R51" s="329"/>
      <c r="S51" s="329"/>
      <c r="T51" s="199">
        <v>30</v>
      </c>
      <c r="U51" s="199">
        <v>35</v>
      </c>
      <c r="V51" s="143">
        <v>2</v>
      </c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  <c r="QP51" s="6"/>
      <c r="QQ51" s="6"/>
      <c r="QR51" s="6"/>
      <c r="QS51" s="6"/>
      <c r="QT51" s="6"/>
      <c r="QU51" s="6"/>
      <c r="QV51" s="6"/>
      <c r="QW51" s="6"/>
      <c r="QX51" s="6"/>
      <c r="QY51" s="6"/>
      <c r="QZ51" s="6"/>
      <c r="RA51" s="6"/>
      <c r="RB51" s="6"/>
      <c r="RC51" s="6"/>
      <c r="RD51" s="6"/>
      <c r="RE51" s="6"/>
      <c r="RF51" s="6"/>
      <c r="RG51" s="6"/>
      <c r="RH51" s="6"/>
      <c r="RI51" s="6"/>
      <c r="RJ51" s="6"/>
      <c r="RK51" s="6"/>
      <c r="RL51" s="6"/>
      <c r="RM51" s="6"/>
      <c r="RN51" s="6"/>
      <c r="RO51" s="6"/>
      <c r="RP51" s="6"/>
      <c r="RQ51" s="6"/>
      <c r="RR51" s="6"/>
      <c r="RS51" s="6"/>
      <c r="RT51" s="6"/>
      <c r="RU51" s="6"/>
      <c r="RV51" s="6"/>
      <c r="RW51" s="6"/>
      <c r="RX51" s="6"/>
      <c r="RY51" s="6"/>
      <c r="RZ51" s="6"/>
      <c r="SA51" s="6"/>
      <c r="SB51" s="6"/>
      <c r="SC51" s="6"/>
      <c r="SD51" s="6"/>
      <c r="SE51" s="6"/>
      <c r="SF51" s="6"/>
      <c r="SG51" s="6"/>
      <c r="SH51" s="6"/>
      <c r="SI51" s="6"/>
      <c r="SJ51" s="6"/>
      <c r="SK51" s="6"/>
      <c r="SL51" s="6"/>
      <c r="SM51" s="6"/>
      <c r="SN51" s="6"/>
      <c r="SO51" s="6"/>
      <c r="SP51" s="6"/>
      <c r="SQ51" s="6"/>
      <c r="SR51" s="6"/>
      <c r="SS51" s="6"/>
      <c r="ST51" s="6"/>
      <c r="SU51" s="6"/>
      <c r="SV51" s="6"/>
      <c r="SW51" s="6"/>
      <c r="SX51" s="6"/>
      <c r="SY51" s="6"/>
      <c r="SZ51" s="6"/>
      <c r="TA51" s="6"/>
      <c r="TB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TY51" s="6"/>
      <c r="TZ51" s="6"/>
      <c r="UA51" s="6"/>
      <c r="UB51" s="6"/>
      <c r="UC51" s="6"/>
      <c r="UD51" s="6"/>
      <c r="UE51" s="6"/>
      <c r="UF51" s="6"/>
      <c r="UG51" s="6"/>
      <c r="UH51" s="6"/>
      <c r="UI51" s="6"/>
      <c r="UJ51" s="6"/>
      <c r="UK51" s="6"/>
      <c r="UL51" s="6"/>
      <c r="UM51" s="6"/>
      <c r="UN51" s="6"/>
      <c r="UO51" s="6"/>
      <c r="UP51" s="6"/>
      <c r="UQ51" s="6"/>
      <c r="UR51" s="6"/>
      <c r="US51" s="6"/>
      <c r="UT51" s="6"/>
      <c r="UU51" s="6"/>
      <c r="UV51" s="6"/>
      <c r="UW51" s="6"/>
      <c r="UX51" s="6"/>
      <c r="UY51" s="6"/>
      <c r="UZ51" s="6"/>
      <c r="VA51" s="6"/>
      <c r="VB51" s="6"/>
      <c r="VC51" s="6"/>
      <c r="VD51" s="6"/>
      <c r="VE51" s="6"/>
      <c r="VF51" s="6"/>
      <c r="VG51" s="6"/>
      <c r="VH51" s="6"/>
      <c r="VI51" s="6"/>
      <c r="VJ51" s="6"/>
      <c r="VK51" s="6"/>
      <c r="VL51" s="6"/>
      <c r="VM51" s="6"/>
      <c r="VN51" s="6"/>
      <c r="VO51" s="6"/>
      <c r="VP51" s="6"/>
      <c r="VQ51" s="6"/>
      <c r="VR51" s="6"/>
      <c r="VS51" s="6"/>
      <c r="VT51" s="6"/>
      <c r="VU51" s="6"/>
      <c r="VV51" s="6"/>
      <c r="VW51" s="6"/>
      <c r="VX51" s="6"/>
      <c r="VY51" s="6"/>
      <c r="VZ51" s="6"/>
      <c r="WA51" s="6"/>
      <c r="WB51" s="6"/>
      <c r="WC51" s="6"/>
      <c r="WD51" s="6"/>
      <c r="WE51" s="6"/>
      <c r="WF51" s="6"/>
      <c r="WG51" s="6"/>
      <c r="WH51" s="6"/>
      <c r="WI51" s="6"/>
      <c r="WJ51" s="6"/>
      <c r="WK51" s="6"/>
      <c r="WL51" s="6"/>
      <c r="WM51" s="6"/>
      <c r="WN51" s="6"/>
      <c r="WO51" s="6"/>
      <c r="WP51" s="6"/>
      <c r="WQ51" s="6"/>
      <c r="WR51" s="6"/>
      <c r="WS51" s="6"/>
      <c r="WT51" s="6"/>
      <c r="WU51" s="6"/>
      <c r="WV51" s="6"/>
      <c r="WW51" s="6"/>
      <c r="WX51" s="6"/>
      <c r="WY51" s="6"/>
      <c r="WZ51" s="6"/>
      <c r="XA51" s="6"/>
      <c r="XB51" s="6"/>
      <c r="XC51" s="6"/>
      <c r="XD51" s="6"/>
      <c r="XE51" s="6"/>
      <c r="XF51" s="6"/>
      <c r="XG51" s="6"/>
      <c r="XH51" s="6"/>
      <c r="XI51" s="6"/>
      <c r="XJ51" s="6"/>
      <c r="XK51" s="6"/>
      <c r="XL51" s="6"/>
      <c r="XM51" s="6"/>
      <c r="XN51" s="6"/>
      <c r="XO51" s="6"/>
      <c r="XP51" s="6"/>
      <c r="XQ51" s="6"/>
      <c r="XR51" s="6"/>
      <c r="XS51" s="6"/>
      <c r="XT51" s="6"/>
      <c r="XU51" s="6"/>
      <c r="XV51" s="6"/>
      <c r="XW51" s="6"/>
      <c r="XX51" s="6"/>
      <c r="XY51" s="6"/>
      <c r="XZ51" s="6"/>
      <c r="YA51" s="6"/>
      <c r="YB51" s="6"/>
      <c r="YC51" s="6"/>
      <c r="YD51" s="6"/>
      <c r="YE51" s="6"/>
      <c r="YF51" s="6"/>
      <c r="YG51" s="6"/>
      <c r="YH51" s="6"/>
      <c r="YI51" s="6"/>
      <c r="YJ51" s="6"/>
      <c r="YK51" s="6"/>
      <c r="YL51" s="6"/>
      <c r="YM51" s="6"/>
      <c r="YN51" s="6"/>
      <c r="YO51" s="6"/>
      <c r="YP51" s="6"/>
      <c r="YQ51" s="6"/>
      <c r="YR51" s="6"/>
      <c r="YS51" s="6"/>
      <c r="YT51" s="6"/>
      <c r="YU51" s="6"/>
      <c r="YV51" s="6"/>
      <c r="YW51" s="6"/>
      <c r="YX51" s="6"/>
      <c r="YY51" s="6"/>
      <c r="YZ51" s="6"/>
      <c r="ZA51" s="6"/>
      <c r="ZB51" s="6"/>
      <c r="ZC51" s="6"/>
      <c r="ZD51" s="6"/>
      <c r="ZE51" s="6"/>
      <c r="ZF51" s="6"/>
      <c r="ZG51" s="6"/>
      <c r="ZH51" s="6"/>
      <c r="ZI51" s="6"/>
      <c r="ZJ51" s="6"/>
      <c r="ZK51" s="6"/>
      <c r="ZL51" s="6"/>
      <c r="ZM51" s="6"/>
      <c r="ZN51" s="6"/>
      <c r="ZO51" s="6"/>
      <c r="ZP51" s="6"/>
      <c r="ZQ51" s="6"/>
      <c r="ZR51" s="6"/>
      <c r="ZS51" s="6"/>
      <c r="ZT51" s="6"/>
      <c r="ZU51" s="6"/>
      <c r="ZV51" s="6"/>
      <c r="ZW51" s="6"/>
      <c r="ZX51" s="6"/>
      <c r="ZY51" s="6"/>
      <c r="ZZ51" s="6"/>
      <c r="AAA51" s="6"/>
      <c r="AAB51" s="6"/>
      <c r="AAC51" s="6"/>
      <c r="AAD51" s="6"/>
      <c r="AAE51" s="6"/>
      <c r="AAF51" s="6"/>
      <c r="AAG51" s="6"/>
      <c r="AAH51" s="6"/>
      <c r="AAI51" s="6"/>
      <c r="AAJ51" s="6"/>
      <c r="AAK51" s="6"/>
      <c r="AAL51" s="6"/>
      <c r="AAM51" s="6"/>
      <c r="AAN51" s="6"/>
      <c r="AAO51" s="6"/>
      <c r="AAP51" s="6"/>
      <c r="AAQ51" s="6"/>
      <c r="AAR51" s="6"/>
      <c r="AAS51" s="6"/>
      <c r="AAT51" s="6"/>
      <c r="AAU51" s="6"/>
      <c r="AAV51" s="6"/>
      <c r="AAW51" s="6"/>
      <c r="AAX51" s="6"/>
      <c r="AAY51" s="6"/>
      <c r="AAZ51" s="6"/>
      <c r="ABA51" s="6"/>
      <c r="ABB51" s="6"/>
      <c r="ABC51" s="6"/>
      <c r="ABD51" s="6"/>
      <c r="ABE51" s="6"/>
      <c r="ABF51" s="6"/>
      <c r="ABG51" s="6"/>
      <c r="ABH51" s="6"/>
      <c r="ABI51" s="6"/>
      <c r="ABJ51" s="6"/>
      <c r="ABK51" s="6"/>
      <c r="ABL51" s="6"/>
      <c r="ABM51" s="6"/>
      <c r="ABN51" s="6"/>
      <c r="ABO51" s="6"/>
      <c r="ABP51" s="6"/>
      <c r="ABQ51" s="6"/>
      <c r="ABR51" s="6"/>
      <c r="ABS51" s="6"/>
      <c r="ABT51" s="6"/>
      <c r="ABU51" s="6"/>
      <c r="ABV51" s="6"/>
      <c r="ABW51" s="6"/>
      <c r="ABX51" s="6"/>
      <c r="ABY51" s="6"/>
      <c r="ABZ51" s="6"/>
      <c r="ACA51" s="6"/>
      <c r="ACB51" s="6"/>
      <c r="ACC51" s="6"/>
      <c r="ACD51" s="6"/>
      <c r="ACE51" s="6"/>
      <c r="ACF51" s="6"/>
      <c r="ACG51" s="6"/>
      <c r="ACH51" s="6"/>
      <c r="ACI51" s="6"/>
      <c r="ACJ51" s="6"/>
      <c r="ACK51" s="6"/>
      <c r="ACL51" s="6"/>
      <c r="ACM51" s="6"/>
      <c r="ACN51" s="6"/>
      <c r="ACO51" s="6"/>
      <c r="ACP51" s="6"/>
      <c r="ACQ51" s="6"/>
      <c r="ACR51" s="6"/>
      <c r="ACS51" s="6"/>
      <c r="ACT51" s="6"/>
      <c r="ACU51" s="6"/>
      <c r="ACV51" s="6"/>
      <c r="ACW51" s="6"/>
      <c r="ACX51" s="6"/>
      <c r="ACY51" s="6"/>
      <c r="ACZ51" s="6"/>
      <c r="ADA51" s="6"/>
      <c r="ADB51" s="6"/>
    </row>
    <row r="52" spans="1:782" s="3" customFormat="1" ht="39" customHeight="1" x14ac:dyDescent="0.2">
      <c r="A52" s="163" t="s">
        <v>173</v>
      </c>
      <c r="B52" s="62" t="s">
        <v>121</v>
      </c>
      <c r="C52" s="11"/>
      <c r="D52" s="259" t="s">
        <v>14</v>
      </c>
      <c r="E52" s="259" t="s">
        <v>45</v>
      </c>
      <c r="F52" s="179" t="s">
        <v>45</v>
      </c>
      <c r="G52" s="435" t="s">
        <v>202</v>
      </c>
      <c r="H52" s="436"/>
      <c r="I52" s="436"/>
      <c r="J52" s="436"/>
      <c r="K52" s="436"/>
      <c r="L52" s="436"/>
      <c r="M52" s="437"/>
      <c r="N52" s="329"/>
      <c r="O52" s="329"/>
      <c r="P52" s="329"/>
      <c r="Q52" s="329"/>
      <c r="R52" s="329"/>
      <c r="S52" s="329"/>
      <c r="T52" s="199">
        <v>15</v>
      </c>
      <c r="U52" s="199">
        <v>35</v>
      </c>
      <c r="V52" s="143">
        <v>2</v>
      </c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</row>
    <row r="53" spans="1:782" s="3" customFormat="1" ht="39" customHeight="1" x14ac:dyDescent="0.2">
      <c r="A53" s="96" t="s">
        <v>229</v>
      </c>
      <c r="B53" s="69" t="s">
        <v>121</v>
      </c>
      <c r="C53" s="11"/>
      <c r="D53" s="276" t="s">
        <v>201</v>
      </c>
      <c r="E53" s="259" t="s">
        <v>45</v>
      </c>
      <c r="F53" s="179" t="s">
        <v>45</v>
      </c>
      <c r="G53" s="435"/>
      <c r="H53" s="436"/>
      <c r="I53" s="436"/>
      <c r="J53" s="436"/>
      <c r="K53" s="436"/>
      <c r="L53" s="436"/>
      <c r="M53" s="437"/>
      <c r="N53" s="329" t="s">
        <v>202</v>
      </c>
      <c r="O53" s="329"/>
      <c r="P53" s="329"/>
      <c r="Q53" s="329"/>
      <c r="R53" s="329"/>
      <c r="S53" s="329"/>
      <c r="T53" s="199">
        <v>15</v>
      </c>
      <c r="U53" s="199">
        <v>35</v>
      </c>
      <c r="V53" s="143">
        <v>2</v>
      </c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  <c r="ADB53" s="6"/>
    </row>
    <row r="54" spans="1:782" s="3" customFormat="1" ht="39" customHeight="1" x14ac:dyDescent="0.2">
      <c r="A54" s="96" t="s">
        <v>226</v>
      </c>
      <c r="B54" s="69" t="s">
        <v>121</v>
      </c>
      <c r="C54" s="11"/>
      <c r="D54" s="276" t="s">
        <v>171</v>
      </c>
      <c r="E54" s="259" t="s">
        <v>45</v>
      </c>
      <c r="F54" s="179" t="s">
        <v>45</v>
      </c>
      <c r="G54" s="435" t="s">
        <v>202</v>
      </c>
      <c r="H54" s="436"/>
      <c r="I54" s="436"/>
      <c r="J54" s="436"/>
      <c r="K54" s="436"/>
      <c r="L54" s="436"/>
      <c r="M54" s="437"/>
      <c r="N54" s="329"/>
      <c r="O54" s="329"/>
      <c r="P54" s="329"/>
      <c r="Q54" s="329"/>
      <c r="R54" s="329"/>
      <c r="S54" s="329"/>
      <c r="T54" s="199">
        <v>15</v>
      </c>
      <c r="U54" s="199">
        <v>35</v>
      </c>
      <c r="V54" s="143">
        <v>2</v>
      </c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  <c r="ADB54" s="6"/>
    </row>
    <row r="55" spans="1:782" s="3" customFormat="1" ht="39" customHeight="1" x14ac:dyDescent="0.2">
      <c r="A55" s="161" t="s">
        <v>155</v>
      </c>
      <c r="B55" s="69" t="s">
        <v>121</v>
      </c>
      <c r="C55" s="11"/>
      <c r="D55" s="276" t="s">
        <v>141</v>
      </c>
      <c r="E55" s="259" t="s">
        <v>45</v>
      </c>
      <c r="F55" s="179" t="s">
        <v>45</v>
      </c>
      <c r="G55" s="435" t="s">
        <v>202</v>
      </c>
      <c r="H55" s="436"/>
      <c r="I55" s="436"/>
      <c r="J55" s="436"/>
      <c r="K55" s="436"/>
      <c r="L55" s="436"/>
      <c r="M55" s="437"/>
      <c r="N55" s="329"/>
      <c r="O55" s="329"/>
      <c r="P55" s="329"/>
      <c r="Q55" s="329"/>
      <c r="R55" s="329"/>
      <c r="S55" s="329"/>
      <c r="T55" s="199">
        <v>15</v>
      </c>
      <c r="U55" s="199">
        <v>35</v>
      </c>
      <c r="V55" s="143">
        <v>2</v>
      </c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  <c r="XL55" s="6"/>
      <c r="XM55" s="6"/>
      <c r="XN55" s="6"/>
      <c r="XO55" s="6"/>
      <c r="XP55" s="6"/>
      <c r="XQ55" s="6"/>
      <c r="XR55" s="6"/>
      <c r="XS55" s="6"/>
      <c r="XT55" s="6"/>
      <c r="XU55" s="6"/>
      <c r="XV55" s="6"/>
      <c r="XW55" s="6"/>
      <c r="XX55" s="6"/>
      <c r="XY55" s="6"/>
      <c r="XZ55" s="6"/>
      <c r="YA55" s="6"/>
      <c r="YB55" s="6"/>
      <c r="YC55" s="6"/>
      <c r="YD55" s="6"/>
      <c r="YE55" s="6"/>
      <c r="YF55" s="6"/>
      <c r="YG55" s="6"/>
      <c r="YH55" s="6"/>
      <c r="YI55" s="6"/>
      <c r="YJ55" s="6"/>
      <c r="YK55" s="6"/>
      <c r="YL55" s="6"/>
      <c r="YM55" s="6"/>
      <c r="YN55" s="6"/>
      <c r="YO55" s="6"/>
      <c r="YP55" s="6"/>
      <c r="YQ55" s="6"/>
      <c r="YR55" s="6"/>
      <c r="YS55" s="6"/>
      <c r="YT55" s="6"/>
      <c r="YU55" s="6"/>
      <c r="YV55" s="6"/>
      <c r="YW55" s="6"/>
      <c r="YX55" s="6"/>
      <c r="YY55" s="6"/>
      <c r="YZ55" s="6"/>
      <c r="ZA55" s="6"/>
      <c r="ZB55" s="6"/>
      <c r="ZC55" s="6"/>
      <c r="ZD55" s="6"/>
      <c r="ZE55" s="6"/>
      <c r="ZF55" s="6"/>
      <c r="ZG55" s="6"/>
      <c r="ZH55" s="6"/>
      <c r="ZI55" s="6"/>
      <c r="ZJ55" s="6"/>
      <c r="ZK55" s="6"/>
      <c r="ZL55" s="6"/>
      <c r="ZM55" s="6"/>
      <c r="ZN55" s="6"/>
      <c r="ZO55" s="6"/>
      <c r="ZP55" s="6"/>
      <c r="ZQ55" s="6"/>
      <c r="ZR55" s="6"/>
      <c r="ZS55" s="6"/>
      <c r="ZT55" s="6"/>
      <c r="ZU55" s="6"/>
      <c r="ZV55" s="6"/>
      <c r="ZW55" s="6"/>
      <c r="ZX55" s="6"/>
      <c r="ZY55" s="6"/>
      <c r="ZZ55" s="6"/>
      <c r="AAA55" s="6"/>
      <c r="AAB55" s="6"/>
      <c r="AAC55" s="6"/>
      <c r="AAD55" s="6"/>
      <c r="AAE55" s="6"/>
      <c r="AAF55" s="6"/>
      <c r="AAG55" s="6"/>
      <c r="AAH55" s="6"/>
      <c r="AAI55" s="6"/>
      <c r="AAJ55" s="6"/>
      <c r="AAK55" s="6"/>
      <c r="AAL55" s="6"/>
      <c r="AAM55" s="6"/>
      <c r="AAN55" s="6"/>
      <c r="AAO55" s="6"/>
      <c r="AAP55" s="6"/>
      <c r="AAQ55" s="6"/>
      <c r="AAR55" s="6"/>
      <c r="AAS55" s="6"/>
      <c r="AAT55" s="6"/>
      <c r="AAU55" s="6"/>
      <c r="AAV55" s="6"/>
      <c r="AAW55" s="6"/>
      <c r="AAX55" s="6"/>
      <c r="AAY55" s="6"/>
      <c r="AAZ55" s="6"/>
      <c r="ABA55" s="6"/>
      <c r="ABB55" s="6"/>
      <c r="ABC55" s="6"/>
      <c r="ABD55" s="6"/>
      <c r="ABE55" s="6"/>
      <c r="ABF55" s="6"/>
      <c r="ABG55" s="6"/>
      <c r="ABH55" s="6"/>
      <c r="ABI55" s="6"/>
      <c r="ABJ55" s="6"/>
      <c r="ABK55" s="6"/>
      <c r="ABL55" s="6"/>
      <c r="ABM55" s="6"/>
      <c r="ABN55" s="6"/>
      <c r="ABO55" s="6"/>
      <c r="ABP55" s="6"/>
      <c r="ABQ55" s="6"/>
      <c r="ABR55" s="6"/>
      <c r="ABS55" s="6"/>
      <c r="ABT55" s="6"/>
      <c r="ABU55" s="6"/>
      <c r="ABV55" s="6"/>
      <c r="ABW55" s="6"/>
      <c r="ABX55" s="6"/>
      <c r="ABY55" s="6"/>
      <c r="ABZ55" s="6"/>
      <c r="ACA55" s="6"/>
      <c r="ACB55" s="6"/>
      <c r="ACC55" s="6"/>
      <c r="ACD55" s="6"/>
      <c r="ACE55" s="6"/>
      <c r="ACF55" s="6"/>
      <c r="ACG55" s="6"/>
      <c r="ACH55" s="6"/>
      <c r="ACI55" s="6"/>
      <c r="ACJ55" s="6"/>
      <c r="ACK55" s="6"/>
      <c r="ACL55" s="6"/>
      <c r="ACM55" s="6"/>
      <c r="ACN55" s="6"/>
      <c r="ACO55" s="6"/>
      <c r="ACP55" s="6"/>
      <c r="ACQ55" s="6"/>
      <c r="ACR55" s="6"/>
      <c r="ACS55" s="6"/>
      <c r="ACT55" s="6"/>
      <c r="ACU55" s="6"/>
      <c r="ACV55" s="6"/>
      <c r="ACW55" s="6"/>
      <c r="ACX55" s="6"/>
      <c r="ACY55" s="6"/>
      <c r="ACZ55" s="6"/>
      <c r="ADA55" s="6"/>
      <c r="ADB55" s="6"/>
    </row>
    <row r="56" spans="1:782" s="3" customFormat="1" ht="39" customHeight="1" x14ac:dyDescent="0.2">
      <c r="A56" s="161" t="s">
        <v>156</v>
      </c>
      <c r="B56" s="69" t="s">
        <v>121</v>
      </c>
      <c r="C56" s="11"/>
      <c r="D56" s="276" t="s">
        <v>141</v>
      </c>
      <c r="E56" s="259" t="s">
        <v>143</v>
      </c>
      <c r="F56" s="179" t="s">
        <v>143</v>
      </c>
      <c r="G56" s="435"/>
      <c r="H56" s="436"/>
      <c r="I56" s="436"/>
      <c r="J56" s="436"/>
      <c r="K56" s="436"/>
      <c r="L56" s="436"/>
      <c r="M56" s="437"/>
      <c r="N56" s="365" t="s">
        <v>202</v>
      </c>
      <c r="O56" s="366"/>
      <c r="P56" s="366"/>
      <c r="Q56" s="366"/>
      <c r="R56" s="366"/>
      <c r="S56" s="367"/>
      <c r="T56" s="258">
        <v>15</v>
      </c>
      <c r="U56" s="258">
        <v>35</v>
      </c>
      <c r="V56" s="143">
        <v>2</v>
      </c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QA56" s="6"/>
      <c r="QB56" s="6"/>
      <c r="QC56" s="6"/>
      <c r="QD56" s="6"/>
      <c r="QE56" s="6"/>
      <c r="QF56" s="6"/>
      <c r="QG56" s="6"/>
      <c r="QH56" s="6"/>
      <c r="QI56" s="6"/>
      <c r="QJ56" s="6"/>
      <c r="QK56" s="6"/>
      <c r="QL56" s="6"/>
      <c r="QM56" s="6"/>
      <c r="QN56" s="6"/>
      <c r="QO56" s="6"/>
      <c r="QP56" s="6"/>
      <c r="QQ56" s="6"/>
      <c r="QR56" s="6"/>
      <c r="QS56" s="6"/>
      <c r="QT56" s="6"/>
      <c r="QU56" s="6"/>
      <c r="QV56" s="6"/>
      <c r="QW56" s="6"/>
      <c r="QX56" s="6"/>
      <c r="QY56" s="6"/>
      <c r="QZ56" s="6"/>
      <c r="RA56" s="6"/>
      <c r="RB56" s="6"/>
      <c r="RC56" s="6"/>
      <c r="RD56" s="6"/>
      <c r="RE56" s="6"/>
      <c r="RF56" s="6"/>
      <c r="RG56" s="6"/>
      <c r="RH56" s="6"/>
      <c r="RI56" s="6"/>
      <c r="RJ56" s="6"/>
      <c r="RK56" s="6"/>
      <c r="RL56" s="6"/>
      <c r="RM56" s="6"/>
      <c r="RN56" s="6"/>
      <c r="RO56" s="6"/>
      <c r="RP56" s="6"/>
      <c r="RQ56" s="6"/>
      <c r="RR56" s="6"/>
      <c r="RS56" s="6"/>
      <c r="RT56" s="6"/>
      <c r="RU56" s="6"/>
      <c r="RV56" s="6"/>
      <c r="RW56" s="6"/>
      <c r="RX56" s="6"/>
      <c r="RY56" s="6"/>
      <c r="RZ56" s="6"/>
      <c r="SA56" s="6"/>
      <c r="SB56" s="6"/>
      <c r="SC56" s="6"/>
      <c r="SD56" s="6"/>
      <c r="SE56" s="6"/>
      <c r="SF56" s="6"/>
      <c r="SG56" s="6"/>
      <c r="SH56" s="6"/>
      <c r="SI56" s="6"/>
      <c r="SJ56" s="6"/>
      <c r="SK56" s="6"/>
      <c r="SL56" s="6"/>
      <c r="SM56" s="6"/>
      <c r="SN56" s="6"/>
      <c r="SO56" s="6"/>
      <c r="SP56" s="6"/>
      <c r="SQ56" s="6"/>
      <c r="SR56" s="6"/>
      <c r="SS56" s="6"/>
      <c r="ST56" s="6"/>
      <c r="SU56" s="6"/>
      <c r="SV56" s="6"/>
      <c r="SW56" s="6"/>
      <c r="SX56" s="6"/>
      <c r="SY56" s="6"/>
      <c r="SZ56" s="6"/>
      <c r="TA56" s="6"/>
      <c r="TB56" s="6"/>
      <c r="TC56" s="6"/>
      <c r="TD56" s="6"/>
      <c r="TE56" s="6"/>
      <c r="TF56" s="6"/>
      <c r="TG56" s="6"/>
      <c r="TH56" s="6"/>
      <c r="TI56" s="6"/>
      <c r="TJ56" s="6"/>
      <c r="TK56" s="6"/>
      <c r="TL56" s="6"/>
      <c r="TM56" s="6"/>
      <c r="TN56" s="6"/>
      <c r="TO56" s="6"/>
      <c r="TP56" s="6"/>
      <c r="TQ56" s="6"/>
      <c r="TR56" s="6"/>
      <c r="TS56" s="6"/>
      <c r="TT56" s="6"/>
      <c r="TU56" s="6"/>
      <c r="TV56" s="6"/>
      <c r="TW56" s="6"/>
      <c r="TX56" s="6"/>
      <c r="TY56" s="6"/>
      <c r="TZ56" s="6"/>
      <c r="UA56" s="6"/>
      <c r="UB56" s="6"/>
      <c r="UC56" s="6"/>
      <c r="UD56" s="6"/>
      <c r="UE56" s="6"/>
      <c r="UF56" s="6"/>
      <c r="UG56" s="6"/>
      <c r="UH56" s="6"/>
      <c r="UI56" s="6"/>
      <c r="UJ56" s="6"/>
      <c r="UK56" s="6"/>
      <c r="UL56" s="6"/>
      <c r="UM56" s="6"/>
      <c r="UN56" s="6"/>
      <c r="UO56" s="6"/>
      <c r="UP56" s="6"/>
      <c r="UQ56" s="6"/>
      <c r="UR56" s="6"/>
      <c r="US56" s="6"/>
      <c r="UT56" s="6"/>
      <c r="UU56" s="6"/>
      <c r="UV56" s="6"/>
      <c r="UW56" s="6"/>
      <c r="UX56" s="6"/>
      <c r="UY56" s="6"/>
      <c r="UZ56" s="6"/>
      <c r="VA56" s="6"/>
      <c r="VB56" s="6"/>
      <c r="VC56" s="6"/>
      <c r="VD56" s="6"/>
      <c r="VE56" s="6"/>
      <c r="VF56" s="6"/>
      <c r="VG56" s="6"/>
      <c r="VH56" s="6"/>
      <c r="VI56" s="6"/>
      <c r="VJ56" s="6"/>
      <c r="VK56" s="6"/>
      <c r="VL56" s="6"/>
      <c r="VM56" s="6"/>
      <c r="VN56" s="6"/>
      <c r="VO56" s="6"/>
      <c r="VP56" s="6"/>
      <c r="VQ56" s="6"/>
      <c r="VR56" s="6"/>
      <c r="VS56" s="6"/>
      <c r="VT56" s="6"/>
      <c r="VU56" s="6"/>
      <c r="VV56" s="6"/>
      <c r="VW56" s="6"/>
      <c r="VX56" s="6"/>
      <c r="VY56" s="6"/>
      <c r="VZ56" s="6"/>
      <c r="WA56" s="6"/>
      <c r="WB56" s="6"/>
      <c r="WC56" s="6"/>
      <c r="WD56" s="6"/>
      <c r="WE56" s="6"/>
      <c r="WF56" s="6"/>
      <c r="WG56" s="6"/>
      <c r="WH56" s="6"/>
      <c r="WI56" s="6"/>
      <c r="WJ56" s="6"/>
      <c r="WK56" s="6"/>
      <c r="WL56" s="6"/>
      <c r="WM56" s="6"/>
      <c r="WN56" s="6"/>
      <c r="WO56" s="6"/>
      <c r="WP56" s="6"/>
      <c r="WQ56" s="6"/>
      <c r="WR56" s="6"/>
      <c r="WS56" s="6"/>
      <c r="WT56" s="6"/>
      <c r="WU56" s="6"/>
      <c r="WV56" s="6"/>
      <c r="WW56" s="6"/>
      <c r="WX56" s="6"/>
      <c r="WY56" s="6"/>
      <c r="WZ56" s="6"/>
      <c r="XA56" s="6"/>
      <c r="XB56" s="6"/>
      <c r="XC56" s="6"/>
      <c r="XD56" s="6"/>
      <c r="XE56" s="6"/>
      <c r="XF56" s="6"/>
      <c r="XG56" s="6"/>
      <c r="XH56" s="6"/>
      <c r="XI56" s="6"/>
      <c r="XJ56" s="6"/>
      <c r="XK56" s="6"/>
      <c r="XL56" s="6"/>
      <c r="XM56" s="6"/>
      <c r="XN56" s="6"/>
      <c r="XO56" s="6"/>
      <c r="XP56" s="6"/>
      <c r="XQ56" s="6"/>
      <c r="XR56" s="6"/>
      <c r="XS56" s="6"/>
      <c r="XT56" s="6"/>
      <c r="XU56" s="6"/>
      <c r="XV56" s="6"/>
      <c r="XW56" s="6"/>
      <c r="XX56" s="6"/>
      <c r="XY56" s="6"/>
      <c r="XZ56" s="6"/>
      <c r="YA56" s="6"/>
      <c r="YB56" s="6"/>
      <c r="YC56" s="6"/>
      <c r="YD56" s="6"/>
      <c r="YE56" s="6"/>
      <c r="YF56" s="6"/>
      <c r="YG56" s="6"/>
      <c r="YH56" s="6"/>
      <c r="YI56" s="6"/>
      <c r="YJ56" s="6"/>
      <c r="YK56" s="6"/>
      <c r="YL56" s="6"/>
      <c r="YM56" s="6"/>
      <c r="YN56" s="6"/>
      <c r="YO56" s="6"/>
      <c r="YP56" s="6"/>
      <c r="YQ56" s="6"/>
      <c r="YR56" s="6"/>
      <c r="YS56" s="6"/>
      <c r="YT56" s="6"/>
      <c r="YU56" s="6"/>
      <c r="YV56" s="6"/>
      <c r="YW56" s="6"/>
      <c r="YX56" s="6"/>
      <c r="YY56" s="6"/>
      <c r="YZ56" s="6"/>
      <c r="ZA56" s="6"/>
      <c r="ZB56" s="6"/>
      <c r="ZC56" s="6"/>
      <c r="ZD56" s="6"/>
      <c r="ZE56" s="6"/>
      <c r="ZF56" s="6"/>
      <c r="ZG56" s="6"/>
      <c r="ZH56" s="6"/>
      <c r="ZI56" s="6"/>
      <c r="ZJ56" s="6"/>
      <c r="ZK56" s="6"/>
      <c r="ZL56" s="6"/>
      <c r="ZM56" s="6"/>
      <c r="ZN56" s="6"/>
      <c r="ZO56" s="6"/>
      <c r="ZP56" s="6"/>
      <c r="ZQ56" s="6"/>
      <c r="ZR56" s="6"/>
      <c r="ZS56" s="6"/>
      <c r="ZT56" s="6"/>
      <c r="ZU56" s="6"/>
      <c r="ZV56" s="6"/>
      <c r="ZW56" s="6"/>
      <c r="ZX56" s="6"/>
      <c r="ZY56" s="6"/>
      <c r="ZZ56" s="6"/>
      <c r="AAA56" s="6"/>
      <c r="AAB56" s="6"/>
      <c r="AAC56" s="6"/>
      <c r="AAD56" s="6"/>
      <c r="AAE56" s="6"/>
      <c r="AAF56" s="6"/>
      <c r="AAG56" s="6"/>
      <c r="AAH56" s="6"/>
      <c r="AAI56" s="6"/>
      <c r="AAJ56" s="6"/>
      <c r="AAK56" s="6"/>
      <c r="AAL56" s="6"/>
      <c r="AAM56" s="6"/>
      <c r="AAN56" s="6"/>
      <c r="AAO56" s="6"/>
      <c r="AAP56" s="6"/>
      <c r="AAQ56" s="6"/>
      <c r="AAR56" s="6"/>
      <c r="AAS56" s="6"/>
      <c r="AAT56" s="6"/>
      <c r="AAU56" s="6"/>
      <c r="AAV56" s="6"/>
      <c r="AAW56" s="6"/>
      <c r="AAX56" s="6"/>
      <c r="AAY56" s="6"/>
      <c r="AAZ56" s="6"/>
      <c r="ABA56" s="6"/>
      <c r="ABB56" s="6"/>
      <c r="ABC56" s="6"/>
      <c r="ABD56" s="6"/>
      <c r="ABE56" s="6"/>
      <c r="ABF56" s="6"/>
      <c r="ABG56" s="6"/>
      <c r="ABH56" s="6"/>
      <c r="ABI56" s="6"/>
      <c r="ABJ56" s="6"/>
      <c r="ABK56" s="6"/>
      <c r="ABL56" s="6"/>
      <c r="ABM56" s="6"/>
      <c r="ABN56" s="6"/>
      <c r="ABO56" s="6"/>
      <c r="ABP56" s="6"/>
      <c r="ABQ56" s="6"/>
      <c r="ABR56" s="6"/>
      <c r="ABS56" s="6"/>
      <c r="ABT56" s="6"/>
      <c r="ABU56" s="6"/>
      <c r="ABV56" s="6"/>
      <c r="ABW56" s="6"/>
      <c r="ABX56" s="6"/>
      <c r="ABY56" s="6"/>
      <c r="ABZ56" s="6"/>
      <c r="ACA56" s="6"/>
      <c r="ACB56" s="6"/>
      <c r="ACC56" s="6"/>
      <c r="ACD56" s="6"/>
      <c r="ACE56" s="6"/>
      <c r="ACF56" s="6"/>
      <c r="ACG56" s="6"/>
      <c r="ACH56" s="6"/>
      <c r="ACI56" s="6"/>
      <c r="ACJ56" s="6"/>
      <c r="ACK56" s="6"/>
      <c r="ACL56" s="6"/>
      <c r="ACM56" s="6"/>
      <c r="ACN56" s="6"/>
      <c r="ACO56" s="6"/>
      <c r="ACP56" s="6"/>
      <c r="ACQ56" s="6"/>
      <c r="ACR56" s="6"/>
      <c r="ACS56" s="6"/>
      <c r="ACT56" s="6"/>
      <c r="ACU56" s="6"/>
      <c r="ACV56" s="6"/>
      <c r="ACW56" s="6"/>
      <c r="ACX56" s="6"/>
      <c r="ACY56" s="6"/>
      <c r="ACZ56" s="6"/>
      <c r="ADA56" s="6"/>
      <c r="ADB56" s="6"/>
    </row>
    <row r="57" spans="1:782" s="3" customFormat="1" ht="39" customHeight="1" x14ac:dyDescent="0.2">
      <c r="A57" s="161" t="s">
        <v>159</v>
      </c>
      <c r="B57" s="69" t="s">
        <v>121</v>
      </c>
      <c r="C57" s="11"/>
      <c r="D57" s="276" t="s">
        <v>142</v>
      </c>
      <c r="E57" s="259" t="s">
        <v>45</v>
      </c>
      <c r="F57" s="179" t="s">
        <v>45</v>
      </c>
      <c r="G57" s="435" t="s">
        <v>202</v>
      </c>
      <c r="H57" s="436"/>
      <c r="I57" s="436"/>
      <c r="J57" s="436"/>
      <c r="K57" s="436"/>
      <c r="L57" s="436"/>
      <c r="M57" s="437"/>
      <c r="N57" s="365"/>
      <c r="O57" s="366"/>
      <c r="P57" s="366"/>
      <c r="Q57" s="366"/>
      <c r="R57" s="366"/>
      <c r="S57" s="367"/>
      <c r="T57" s="258">
        <v>15</v>
      </c>
      <c r="U57" s="258">
        <v>35</v>
      </c>
      <c r="V57" s="143">
        <v>2</v>
      </c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6"/>
      <c r="NI57" s="6"/>
      <c r="NJ57" s="6"/>
      <c r="NK57" s="6"/>
      <c r="NL57" s="6"/>
      <c r="NM57" s="6"/>
      <c r="NN57" s="6"/>
      <c r="NO57" s="6"/>
      <c r="NP57" s="6"/>
      <c r="NQ57" s="6"/>
      <c r="NR57" s="6"/>
      <c r="NS57" s="6"/>
      <c r="NT57" s="6"/>
      <c r="NU57" s="6"/>
      <c r="NV57" s="6"/>
      <c r="NW57" s="6"/>
      <c r="NX57" s="6"/>
      <c r="NY57" s="6"/>
      <c r="NZ57" s="6"/>
      <c r="OA57" s="6"/>
      <c r="OB57" s="6"/>
      <c r="OC57" s="6"/>
      <c r="OD57" s="6"/>
      <c r="OE57" s="6"/>
      <c r="OF57" s="6"/>
      <c r="OG57" s="6"/>
      <c r="OH57" s="6"/>
      <c r="OI57" s="6"/>
      <c r="OJ57" s="6"/>
      <c r="OK57" s="6"/>
      <c r="OL57" s="6"/>
      <c r="OM57" s="6"/>
      <c r="ON57" s="6"/>
      <c r="OO57" s="6"/>
      <c r="OP57" s="6"/>
      <c r="OQ57" s="6"/>
      <c r="OR57" s="6"/>
      <c r="OS57" s="6"/>
      <c r="OT57" s="6"/>
      <c r="OU57" s="6"/>
      <c r="OV57" s="6"/>
      <c r="OW57" s="6"/>
      <c r="OX57" s="6"/>
      <c r="OY57" s="6"/>
      <c r="OZ57" s="6"/>
      <c r="PA57" s="6"/>
      <c r="PB57" s="6"/>
      <c r="PC57" s="6"/>
      <c r="PD57" s="6"/>
      <c r="PE57" s="6"/>
      <c r="PF57" s="6"/>
      <c r="PG57" s="6"/>
      <c r="PH57" s="6"/>
      <c r="PI57" s="6"/>
      <c r="PJ57" s="6"/>
      <c r="PK57" s="6"/>
      <c r="PL57" s="6"/>
      <c r="PM57" s="6"/>
      <c r="PN57" s="6"/>
      <c r="PO57" s="6"/>
      <c r="PP57" s="6"/>
      <c r="PQ57" s="6"/>
      <c r="PR57" s="6"/>
      <c r="PS57" s="6"/>
      <c r="PT57" s="6"/>
      <c r="PU57" s="6"/>
      <c r="PV57" s="6"/>
      <c r="PW57" s="6"/>
      <c r="PX57" s="6"/>
      <c r="PY57" s="6"/>
      <c r="PZ57" s="6"/>
      <c r="QA57" s="6"/>
      <c r="QB57" s="6"/>
      <c r="QC57" s="6"/>
      <c r="QD57" s="6"/>
      <c r="QE57" s="6"/>
      <c r="QF57" s="6"/>
      <c r="QG57" s="6"/>
      <c r="QH57" s="6"/>
      <c r="QI57" s="6"/>
      <c r="QJ57" s="6"/>
      <c r="QK57" s="6"/>
      <c r="QL57" s="6"/>
      <c r="QM57" s="6"/>
      <c r="QN57" s="6"/>
      <c r="QO57" s="6"/>
      <c r="QP57" s="6"/>
      <c r="QQ57" s="6"/>
      <c r="QR57" s="6"/>
      <c r="QS57" s="6"/>
      <c r="QT57" s="6"/>
      <c r="QU57" s="6"/>
      <c r="QV57" s="6"/>
      <c r="QW57" s="6"/>
      <c r="QX57" s="6"/>
      <c r="QY57" s="6"/>
      <c r="QZ57" s="6"/>
      <c r="RA57" s="6"/>
      <c r="RB57" s="6"/>
      <c r="RC57" s="6"/>
      <c r="RD57" s="6"/>
      <c r="RE57" s="6"/>
      <c r="RF57" s="6"/>
      <c r="RG57" s="6"/>
      <c r="RH57" s="6"/>
      <c r="RI57" s="6"/>
      <c r="RJ57" s="6"/>
      <c r="RK57" s="6"/>
      <c r="RL57" s="6"/>
      <c r="RM57" s="6"/>
      <c r="RN57" s="6"/>
      <c r="RO57" s="6"/>
      <c r="RP57" s="6"/>
      <c r="RQ57" s="6"/>
      <c r="RR57" s="6"/>
      <c r="RS57" s="6"/>
      <c r="RT57" s="6"/>
      <c r="RU57" s="6"/>
      <c r="RV57" s="6"/>
      <c r="RW57" s="6"/>
      <c r="RX57" s="6"/>
      <c r="RY57" s="6"/>
      <c r="RZ57" s="6"/>
      <c r="SA57" s="6"/>
      <c r="SB57" s="6"/>
      <c r="SC57" s="6"/>
      <c r="SD57" s="6"/>
      <c r="SE57" s="6"/>
      <c r="SF57" s="6"/>
      <c r="SG57" s="6"/>
      <c r="SH57" s="6"/>
      <c r="SI57" s="6"/>
      <c r="SJ57" s="6"/>
      <c r="SK57" s="6"/>
      <c r="SL57" s="6"/>
      <c r="SM57" s="6"/>
      <c r="SN57" s="6"/>
      <c r="SO57" s="6"/>
      <c r="SP57" s="6"/>
      <c r="SQ57" s="6"/>
      <c r="SR57" s="6"/>
      <c r="SS57" s="6"/>
      <c r="ST57" s="6"/>
      <c r="SU57" s="6"/>
      <c r="SV57" s="6"/>
      <c r="SW57" s="6"/>
      <c r="SX57" s="6"/>
      <c r="SY57" s="6"/>
      <c r="SZ57" s="6"/>
      <c r="TA57" s="6"/>
      <c r="TB57" s="6"/>
      <c r="TC57" s="6"/>
      <c r="TD57" s="6"/>
      <c r="TE57" s="6"/>
      <c r="TF57" s="6"/>
      <c r="TG57" s="6"/>
      <c r="TH57" s="6"/>
      <c r="TI57" s="6"/>
      <c r="TJ57" s="6"/>
      <c r="TK57" s="6"/>
      <c r="TL57" s="6"/>
      <c r="TM57" s="6"/>
      <c r="TN57" s="6"/>
      <c r="TO57" s="6"/>
      <c r="TP57" s="6"/>
      <c r="TQ57" s="6"/>
      <c r="TR57" s="6"/>
      <c r="TS57" s="6"/>
      <c r="TT57" s="6"/>
      <c r="TU57" s="6"/>
      <c r="TV57" s="6"/>
      <c r="TW57" s="6"/>
      <c r="TX57" s="6"/>
      <c r="TY57" s="6"/>
      <c r="TZ57" s="6"/>
      <c r="UA57" s="6"/>
      <c r="UB57" s="6"/>
      <c r="UC57" s="6"/>
      <c r="UD57" s="6"/>
      <c r="UE57" s="6"/>
      <c r="UF57" s="6"/>
      <c r="UG57" s="6"/>
      <c r="UH57" s="6"/>
      <c r="UI57" s="6"/>
      <c r="UJ57" s="6"/>
      <c r="UK57" s="6"/>
      <c r="UL57" s="6"/>
      <c r="UM57" s="6"/>
      <c r="UN57" s="6"/>
      <c r="UO57" s="6"/>
      <c r="UP57" s="6"/>
      <c r="UQ57" s="6"/>
      <c r="UR57" s="6"/>
      <c r="US57" s="6"/>
      <c r="UT57" s="6"/>
      <c r="UU57" s="6"/>
      <c r="UV57" s="6"/>
      <c r="UW57" s="6"/>
      <c r="UX57" s="6"/>
      <c r="UY57" s="6"/>
      <c r="UZ57" s="6"/>
      <c r="VA57" s="6"/>
      <c r="VB57" s="6"/>
      <c r="VC57" s="6"/>
      <c r="VD57" s="6"/>
      <c r="VE57" s="6"/>
      <c r="VF57" s="6"/>
      <c r="VG57" s="6"/>
      <c r="VH57" s="6"/>
      <c r="VI57" s="6"/>
      <c r="VJ57" s="6"/>
      <c r="VK57" s="6"/>
      <c r="VL57" s="6"/>
      <c r="VM57" s="6"/>
      <c r="VN57" s="6"/>
      <c r="VO57" s="6"/>
      <c r="VP57" s="6"/>
      <c r="VQ57" s="6"/>
      <c r="VR57" s="6"/>
      <c r="VS57" s="6"/>
      <c r="VT57" s="6"/>
      <c r="VU57" s="6"/>
      <c r="VV57" s="6"/>
      <c r="VW57" s="6"/>
      <c r="VX57" s="6"/>
      <c r="VY57" s="6"/>
      <c r="VZ57" s="6"/>
      <c r="WA57" s="6"/>
      <c r="WB57" s="6"/>
      <c r="WC57" s="6"/>
      <c r="WD57" s="6"/>
      <c r="WE57" s="6"/>
      <c r="WF57" s="6"/>
      <c r="WG57" s="6"/>
      <c r="WH57" s="6"/>
      <c r="WI57" s="6"/>
      <c r="WJ57" s="6"/>
      <c r="WK57" s="6"/>
      <c r="WL57" s="6"/>
      <c r="WM57" s="6"/>
      <c r="WN57" s="6"/>
      <c r="WO57" s="6"/>
      <c r="WP57" s="6"/>
      <c r="WQ57" s="6"/>
      <c r="WR57" s="6"/>
      <c r="WS57" s="6"/>
      <c r="WT57" s="6"/>
      <c r="WU57" s="6"/>
      <c r="WV57" s="6"/>
      <c r="WW57" s="6"/>
      <c r="WX57" s="6"/>
      <c r="WY57" s="6"/>
      <c r="WZ57" s="6"/>
      <c r="XA57" s="6"/>
      <c r="XB57" s="6"/>
      <c r="XC57" s="6"/>
      <c r="XD57" s="6"/>
      <c r="XE57" s="6"/>
      <c r="XF57" s="6"/>
      <c r="XG57" s="6"/>
      <c r="XH57" s="6"/>
      <c r="XI57" s="6"/>
      <c r="XJ57" s="6"/>
      <c r="XK57" s="6"/>
      <c r="XL57" s="6"/>
      <c r="XM57" s="6"/>
      <c r="XN57" s="6"/>
      <c r="XO57" s="6"/>
      <c r="XP57" s="6"/>
      <c r="XQ57" s="6"/>
      <c r="XR57" s="6"/>
      <c r="XS57" s="6"/>
      <c r="XT57" s="6"/>
      <c r="XU57" s="6"/>
      <c r="XV57" s="6"/>
      <c r="XW57" s="6"/>
      <c r="XX57" s="6"/>
      <c r="XY57" s="6"/>
      <c r="XZ57" s="6"/>
      <c r="YA57" s="6"/>
      <c r="YB57" s="6"/>
      <c r="YC57" s="6"/>
      <c r="YD57" s="6"/>
      <c r="YE57" s="6"/>
      <c r="YF57" s="6"/>
      <c r="YG57" s="6"/>
      <c r="YH57" s="6"/>
      <c r="YI57" s="6"/>
      <c r="YJ57" s="6"/>
      <c r="YK57" s="6"/>
      <c r="YL57" s="6"/>
      <c r="YM57" s="6"/>
      <c r="YN57" s="6"/>
      <c r="YO57" s="6"/>
      <c r="YP57" s="6"/>
      <c r="YQ57" s="6"/>
      <c r="YR57" s="6"/>
      <c r="YS57" s="6"/>
      <c r="YT57" s="6"/>
      <c r="YU57" s="6"/>
      <c r="YV57" s="6"/>
      <c r="YW57" s="6"/>
      <c r="YX57" s="6"/>
      <c r="YY57" s="6"/>
      <c r="YZ57" s="6"/>
      <c r="ZA57" s="6"/>
      <c r="ZB57" s="6"/>
      <c r="ZC57" s="6"/>
      <c r="ZD57" s="6"/>
      <c r="ZE57" s="6"/>
      <c r="ZF57" s="6"/>
      <c r="ZG57" s="6"/>
      <c r="ZH57" s="6"/>
      <c r="ZI57" s="6"/>
      <c r="ZJ57" s="6"/>
      <c r="ZK57" s="6"/>
      <c r="ZL57" s="6"/>
      <c r="ZM57" s="6"/>
      <c r="ZN57" s="6"/>
      <c r="ZO57" s="6"/>
      <c r="ZP57" s="6"/>
      <c r="ZQ57" s="6"/>
      <c r="ZR57" s="6"/>
      <c r="ZS57" s="6"/>
      <c r="ZT57" s="6"/>
      <c r="ZU57" s="6"/>
      <c r="ZV57" s="6"/>
      <c r="ZW57" s="6"/>
      <c r="ZX57" s="6"/>
      <c r="ZY57" s="6"/>
      <c r="ZZ57" s="6"/>
      <c r="AAA57" s="6"/>
      <c r="AAB57" s="6"/>
      <c r="AAC57" s="6"/>
      <c r="AAD57" s="6"/>
      <c r="AAE57" s="6"/>
      <c r="AAF57" s="6"/>
      <c r="AAG57" s="6"/>
      <c r="AAH57" s="6"/>
      <c r="AAI57" s="6"/>
      <c r="AAJ57" s="6"/>
      <c r="AAK57" s="6"/>
      <c r="AAL57" s="6"/>
      <c r="AAM57" s="6"/>
      <c r="AAN57" s="6"/>
      <c r="AAO57" s="6"/>
      <c r="AAP57" s="6"/>
      <c r="AAQ57" s="6"/>
      <c r="AAR57" s="6"/>
      <c r="AAS57" s="6"/>
      <c r="AAT57" s="6"/>
      <c r="AAU57" s="6"/>
      <c r="AAV57" s="6"/>
      <c r="AAW57" s="6"/>
      <c r="AAX57" s="6"/>
      <c r="AAY57" s="6"/>
      <c r="AAZ57" s="6"/>
      <c r="ABA57" s="6"/>
      <c r="ABB57" s="6"/>
      <c r="ABC57" s="6"/>
      <c r="ABD57" s="6"/>
      <c r="ABE57" s="6"/>
      <c r="ABF57" s="6"/>
      <c r="ABG57" s="6"/>
      <c r="ABH57" s="6"/>
      <c r="ABI57" s="6"/>
      <c r="ABJ57" s="6"/>
      <c r="ABK57" s="6"/>
      <c r="ABL57" s="6"/>
      <c r="ABM57" s="6"/>
      <c r="ABN57" s="6"/>
      <c r="ABO57" s="6"/>
      <c r="ABP57" s="6"/>
      <c r="ABQ57" s="6"/>
      <c r="ABR57" s="6"/>
      <c r="ABS57" s="6"/>
      <c r="ABT57" s="6"/>
      <c r="ABU57" s="6"/>
      <c r="ABV57" s="6"/>
      <c r="ABW57" s="6"/>
      <c r="ABX57" s="6"/>
      <c r="ABY57" s="6"/>
      <c r="ABZ57" s="6"/>
      <c r="ACA57" s="6"/>
      <c r="ACB57" s="6"/>
      <c r="ACC57" s="6"/>
      <c r="ACD57" s="6"/>
      <c r="ACE57" s="6"/>
      <c r="ACF57" s="6"/>
      <c r="ACG57" s="6"/>
      <c r="ACH57" s="6"/>
      <c r="ACI57" s="6"/>
      <c r="ACJ57" s="6"/>
      <c r="ACK57" s="6"/>
      <c r="ACL57" s="6"/>
      <c r="ACM57" s="6"/>
      <c r="ACN57" s="6"/>
      <c r="ACO57" s="6"/>
      <c r="ACP57" s="6"/>
      <c r="ACQ57" s="6"/>
      <c r="ACR57" s="6"/>
      <c r="ACS57" s="6"/>
      <c r="ACT57" s="6"/>
      <c r="ACU57" s="6"/>
      <c r="ACV57" s="6"/>
      <c r="ACW57" s="6"/>
      <c r="ACX57" s="6"/>
      <c r="ACY57" s="6"/>
      <c r="ACZ57" s="6"/>
      <c r="ADA57" s="6"/>
      <c r="ADB57" s="6"/>
    </row>
    <row r="58" spans="1:782" s="3" customFormat="1" ht="39" customHeight="1" x14ac:dyDescent="0.2">
      <c r="A58" s="164" t="s">
        <v>157</v>
      </c>
      <c r="B58" s="69" t="s">
        <v>121</v>
      </c>
      <c r="C58" s="11"/>
      <c r="D58" s="276" t="s">
        <v>203</v>
      </c>
      <c r="E58" s="259" t="s">
        <v>144</v>
      </c>
      <c r="F58" s="179" t="s">
        <v>144</v>
      </c>
      <c r="G58" s="435"/>
      <c r="H58" s="436"/>
      <c r="I58" s="436"/>
      <c r="J58" s="436"/>
      <c r="K58" s="436"/>
      <c r="L58" s="436"/>
      <c r="M58" s="437"/>
      <c r="N58" s="365" t="s">
        <v>202</v>
      </c>
      <c r="O58" s="366"/>
      <c r="P58" s="366"/>
      <c r="Q58" s="366"/>
      <c r="R58" s="366"/>
      <c r="S58" s="367"/>
      <c r="T58" s="258">
        <v>15</v>
      </c>
      <c r="U58" s="258">
        <v>35</v>
      </c>
      <c r="V58" s="143">
        <v>2</v>
      </c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  <c r="QP58" s="6"/>
      <c r="QQ58" s="6"/>
      <c r="QR58" s="6"/>
      <c r="QS58" s="6"/>
      <c r="QT58" s="6"/>
      <c r="QU58" s="6"/>
      <c r="QV58" s="6"/>
      <c r="QW58" s="6"/>
      <c r="QX58" s="6"/>
      <c r="QY58" s="6"/>
      <c r="QZ58" s="6"/>
      <c r="RA58" s="6"/>
      <c r="RB58" s="6"/>
      <c r="RC58" s="6"/>
      <c r="RD58" s="6"/>
      <c r="RE58" s="6"/>
      <c r="RF58" s="6"/>
      <c r="RG58" s="6"/>
      <c r="RH58" s="6"/>
      <c r="RI58" s="6"/>
      <c r="RJ58" s="6"/>
      <c r="RK58" s="6"/>
      <c r="RL58" s="6"/>
      <c r="RM58" s="6"/>
      <c r="RN58" s="6"/>
      <c r="RO58" s="6"/>
      <c r="RP58" s="6"/>
      <c r="RQ58" s="6"/>
      <c r="RR58" s="6"/>
      <c r="RS58" s="6"/>
      <c r="RT58" s="6"/>
      <c r="RU58" s="6"/>
      <c r="RV58" s="6"/>
      <c r="RW58" s="6"/>
      <c r="RX58" s="6"/>
      <c r="RY58" s="6"/>
      <c r="RZ58" s="6"/>
      <c r="SA58" s="6"/>
      <c r="SB58" s="6"/>
      <c r="SC58" s="6"/>
      <c r="SD58" s="6"/>
      <c r="SE58" s="6"/>
      <c r="SF58" s="6"/>
      <c r="SG58" s="6"/>
      <c r="SH58" s="6"/>
      <c r="SI58" s="6"/>
      <c r="SJ58" s="6"/>
      <c r="SK58" s="6"/>
      <c r="SL58" s="6"/>
      <c r="SM58" s="6"/>
      <c r="SN58" s="6"/>
      <c r="SO58" s="6"/>
      <c r="SP58" s="6"/>
      <c r="SQ58" s="6"/>
      <c r="SR58" s="6"/>
      <c r="SS58" s="6"/>
      <c r="ST58" s="6"/>
      <c r="SU58" s="6"/>
      <c r="SV58" s="6"/>
      <c r="SW58" s="6"/>
      <c r="SX58" s="6"/>
      <c r="SY58" s="6"/>
      <c r="SZ58" s="6"/>
      <c r="TA58" s="6"/>
      <c r="TB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TY58" s="6"/>
      <c r="TZ58" s="6"/>
      <c r="UA58" s="6"/>
      <c r="UB58" s="6"/>
      <c r="UC58" s="6"/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6"/>
      <c r="UV58" s="6"/>
      <c r="UW58" s="6"/>
      <c r="UX58" s="6"/>
      <c r="UY58" s="6"/>
      <c r="UZ58" s="6"/>
      <c r="VA58" s="6"/>
      <c r="VB58" s="6"/>
      <c r="VC58" s="6"/>
      <c r="VD58" s="6"/>
      <c r="VE58" s="6"/>
      <c r="VF58" s="6"/>
      <c r="VG58" s="6"/>
      <c r="VH58" s="6"/>
      <c r="VI58" s="6"/>
      <c r="VJ58" s="6"/>
      <c r="VK58" s="6"/>
      <c r="VL58" s="6"/>
      <c r="VM58" s="6"/>
      <c r="VN58" s="6"/>
      <c r="VO58" s="6"/>
      <c r="VP58" s="6"/>
      <c r="VQ58" s="6"/>
      <c r="VR58" s="6"/>
      <c r="VS58" s="6"/>
      <c r="VT58" s="6"/>
      <c r="VU58" s="6"/>
      <c r="VV58" s="6"/>
      <c r="VW58" s="6"/>
      <c r="VX58" s="6"/>
      <c r="VY58" s="6"/>
      <c r="VZ58" s="6"/>
      <c r="WA58" s="6"/>
      <c r="WB58" s="6"/>
      <c r="WC58" s="6"/>
      <c r="WD58" s="6"/>
      <c r="WE58" s="6"/>
      <c r="WF58" s="6"/>
      <c r="WG58" s="6"/>
      <c r="WH58" s="6"/>
      <c r="WI58" s="6"/>
      <c r="WJ58" s="6"/>
      <c r="WK58" s="6"/>
      <c r="WL58" s="6"/>
      <c r="WM58" s="6"/>
      <c r="WN58" s="6"/>
      <c r="WO58" s="6"/>
      <c r="WP58" s="6"/>
      <c r="WQ58" s="6"/>
      <c r="WR58" s="6"/>
      <c r="WS58" s="6"/>
      <c r="WT58" s="6"/>
      <c r="WU58" s="6"/>
      <c r="WV58" s="6"/>
      <c r="WW58" s="6"/>
      <c r="WX58" s="6"/>
      <c r="WY58" s="6"/>
      <c r="WZ58" s="6"/>
      <c r="XA58" s="6"/>
      <c r="XB58" s="6"/>
      <c r="XC58" s="6"/>
      <c r="XD58" s="6"/>
      <c r="XE58" s="6"/>
      <c r="XF58" s="6"/>
      <c r="XG58" s="6"/>
      <c r="XH58" s="6"/>
      <c r="XI58" s="6"/>
      <c r="XJ58" s="6"/>
      <c r="XK58" s="6"/>
      <c r="XL58" s="6"/>
      <c r="XM58" s="6"/>
      <c r="XN58" s="6"/>
      <c r="XO58" s="6"/>
      <c r="XP58" s="6"/>
      <c r="XQ58" s="6"/>
      <c r="XR58" s="6"/>
      <c r="XS58" s="6"/>
      <c r="XT58" s="6"/>
      <c r="XU58" s="6"/>
      <c r="XV58" s="6"/>
      <c r="XW58" s="6"/>
      <c r="XX58" s="6"/>
      <c r="XY58" s="6"/>
      <c r="XZ58" s="6"/>
      <c r="YA58" s="6"/>
      <c r="YB58" s="6"/>
      <c r="YC58" s="6"/>
      <c r="YD58" s="6"/>
      <c r="YE58" s="6"/>
      <c r="YF58" s="6"/>
      <c r="YG58" s="6"/>
      <c r="YH58" s="6"/>
      <c r="YI58" s="6"/>
      <c r="YJ58" s="6"/>
      <c r="YK58" s="6"/>
      <c r="YL58" s="6"/>
      <c r="YM58" s="6"/>
      <c r="YN58" s="6"/>
      <c r="YO58" s="6"/>
      <c r="YP58" s="6"/>
      <c r="YQ58" s="6"/>
      <c r="YR58" s="6"/>
      <c r="YS58" s="6"/>
      <c r="YT58" s="6"/>
      <c r="YU58" s="6"/>
      <c r="YV58" s="6"/>
      <c r="YW58" s="6"/>
      <c r="YX58" s="6"/>
      <c r="YY58" s="6"/>
      <c r="YZ58" s="6"/>
      <c r="ZA58" s="6"/>
      <c r="ZB58" s="6"/>
      <c r="ZC58" s="6"/>
      <c r="ZD58" s="6"/>
      <c r="ZE58" s="6"/>
      <c r="ZF58" s="6"/>
      <c r="ZG58" s="6"/>
      <c r="ZH58" s="6"/>
      <c r="ZI58" s="6"/>
      <c r="ZJ58" s="6"/>
      <c r="ZK58" s="6"/>
      <c r="ZL58" s="6"/>
      <c r="ZM58" s="6"/>
      <c r="ZN58" s="6"/>
      <c r="ZO58" s="6"/>
      <c r="ZP58" s="6"/>
      <c r="ZQ58" s="6"/>
      <c r="ZR58" s="6"/>
      <c r="ZS58" s="6"/>
      <c r="ZT58" s="6"/>
      <c r="ZU58" s="6"/>
      <c r="ZV58" s="6"/>
      <c r="ZW58" s="6"/>
      <c r="ZX58" s="6"/>
      <c r="ZY58" s="6"/>
      <c r="ZZ58" s="6"/>
      <c r="AAA58" s="6"/>
      <c r="AAB58" s="6"/>
      <c r="AAC58" s="6"/>
      <c r="AAD58" s="6"/>
      <c r="AAE58" s="6"/>
      <c r="AAF58" s="6"/>
      <c r="AAG58" s="6"/>
      <c r="AAH58" s="6"/>
      <c r="AAI58" s="6"/>
      <c r="AAJ58" s="6"/>
      <c r="AAK58" s="6"/>
      <c r="AAL58" s="6"/>
      <c r="AAM58" s="6"/>
      <c r="AAN58" s="6"/>
      <c r="AAO58" s="6"/>
      <c r="AAP58" s="6"/>
      <c r="AAQ58" s="6"/>
      <c r="AAR58" s="6"/>
      <c r="AAS58" s="6"/>
      <c r="AAT58" s="6"/>
      <c r="AAU58" s="6"/>
      <c r="AAV58" s="6"/>
      <c r="AAW58" s="6"/>
      <c r="AAX58" s="6"/>
      <c r="AAY58" s="6"/>
      <c r="AAZ58" s="6"/>
      <c r="ABA58" s="6"/>
      <c r="ABB58" s="6"/>
      <c r="ABC58" s="6"/>
      <c r="ABD58" s="6"/>
      <c r="ABE58" s="6"/>
      <c r="ABF58" s="6"/>
      <c r="ABG58" s="6"/>
      <c r="ABH58" s="6"/>
      <c r="ABI58" s="6"/>
      <c r="ABJ58" s="6"/>
      <c r="ABK58" s="6"/>
      <c r="ABL58" s="6"/>
      <c r="ABM58" s="6"/>
      <c r="ABN58" s="6"/>
      <c r="ABO58" s="6"/>
      <c r="ABP58" s="6"/>
      <c r="ABQ58" s="6"/>
      <c r="ABR58" s="6"/>
      <c r="ABS58" s="6"/>
      <c r="ABT58" s="6"/>
      <c r="ABU58" s="6"/>
      <c r="ABV58" s="6"/>
      <c r="ABW58" s="6"/>
      <c r="ABX58" s="6"/>
      <c r="ABY58" s="6"/>
      <c r="ABZ58" s="6"/>
      <c r="ACA58" s="6"/>
      <c r="ACB58" s="6"/>
      <c r="ACC58" s="6"/>
      <c r="ACD58" s="6"/>
      <c r="ACE58" s="6"/>
      <c r="ACF58" s="6"/>
      <c r="ACG58" s="6"/>
      <c r="ACH58" s="6"/>
      <c r="ACI58" s="6"/>
      <c r="ACJ58" s="6"/>
      <c r="ACK58" s="6"/>
      <c r="ACL58" s="6"/>
      <c r="ACM58" s="6"/>
      <c r="ACN58" s="6"/>
      <c r="ACO58" s="6"/>
      <c r="ACP58" s="6"/>
      <c r="ACQ58" s="6"/>
      <c r="ACR58" s="6"/>
      <c r="ACS58" s="6"/>
      <c r="ACT58" s="6"/>
      <c r="ACU58" s="6"/>
      <c r="ACV58" s="6"/>
      <c r="ACW58" s="6"/>
      <c r="ACX58" s="6"/>
      <c r="ACY58" s="6"/>
      <c r="ACZ58" s="6"/>
      <c r="ADA58" s="6"/>
      <c r="ADB58" s="6"/>
    </row>
    <row r="59" spans="1:782" ht="39" customHeight="1" x14ac:dyDescent="0.2">
      <c r="A59" s="432"/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4"/>
    </row>
    <row r="60" spans="1:782" ht="39" customHeight="1" x14ac:dyDescent="0.2">
      <c r="A60" s="429" t="s">
        <v>28</v>
      </c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1"/>
      <c r="V60" s="197">
        <f>SUM(V32,V33)</f>
        <v>120</v>
      </c>
    </row>
    <row r="61" spans="1:782" x14ac:dyDescent="0.2">
      <c r="U61" s="1"/>
    </row>
    <row r="62" spans="1:782" x14ac:dyDescent="0.2">
      <c r="U62" s="1"/>
    </row>
    <row r="63" spans="1:782" x14ac:dyDescent="0.2">
      <c r="U63" s="1"/>
    </row>
    <row r="64" spans="1:782" x14ac:dyDescent="0.2">
      <c r="U64" s="1"/>
    </row>
    <row r="65" spans="21:21" x14ac:dyDescent="0.2">
      <c r="U65" s="1"/>
    </row>
    <row r="66" spans="21:21" x14ac:dyDescent="0.2">
      <c r="U66" s="1"/>
    </row>
    <row r="67" spans="21:21" x14ac:dyDescent="0.2">
      <c r="U67" s="1"/>
    </row>
    <row r="68" spans="21:21" x14ac:dyDescent="0.2">
      <c r="U68" s="1"/>
    </row>
    <row r="69" spans="21:21" x14ac:dyDescent="0.2">
      <c r="U69" s="1"/>
    </row>
    <row r="70" spans="21:21" x14ac:dyDescent="0.2">
      <c r="U70" s="1"/>
    </row>
    <row r="71" spans="21:21" x14ac:dyDescent="0.2">
      <c r="U71" s="1"/>
    </row>
    <row r="72" spans="21:21" x14ac:dyDescent="0.2">
      <c r="U72" s="1"/>
    </row>
    <row r="73" spans="21:21" x14ac:dyDescent="0.2">
      <c r="U73" s="1"/>
    </row>
    <row r="74" spans="21:21" x14ac:dyDescent="0.2">
      <c r="U74" s="1"/>
    </row>
    <row r="75" spans="21:21" x14ac:dyDescent="0.2">
      <c r="U75" s="1"/>
    </row>
    <row r="76" spans="21:21" x14ac:dyDescent="0.2">
      <c r="U76" s="1"/>
    </row>
    <row r="77" spans="21:21" x14ac:dyDescent="0.2">
      <c r="U77" s="1"/>
    </row>
    <row r="78" spans="21:21" x14ac:dyDescent="0.2">
      <c r="U78" s="1"/>
    </row>
    <row r="79" spans="21:21" x14ac:dyDescent="0.2">
      <c r="U79" s="1"/>
    </row>
    <row r="80" spans="21:21" x14ac:dyDescent="0.2">
      <c r="U80" s="1"/>
    </row>
    <row r="81" spans="21:21" x14ac:dyDescent="0.2">
      <c r="U81" s="1"/>
    </row>
    <row r="82" spans="21:21" x14ac:dyDescent="0.2">
      <c r="U82" s="1"/>
    </row>
    <row r="83" spans="21:21" x14ac:dyDescent="0.2">
      <c r="U83" s="1"/>
    </row>
    <row r="84" spans="21:21" x14ac:dyDescent="0.2">
      <c r="U84" s="1"/>
    </row>
    <row r="85" spans="21:21" x14ac:dyDescent="0.2">
      <c r="U85" s="1"/>
    </row>
    <row r="86" spans="21:21" x14ac:dyDescent="0.2">
      <c r="U86" s="1"/>
    </row>
    <row r="87" spans="21:21" x14ac:dyDescent="0.2">
      <c r="U87" s="1"/>
    </row>
    <row r="88" spans="21:21" x14ac:dyDescent="0.2">
      <c r="U88" s="1"/>
    </row>
    <row r="89" spans="21:21" x14ac:dyDescent="0.2">
      <c r="U89" s="1"/>
    </row>
    <row r="90" spans="21:21" x14ac:dyDescent="0.2">
      <c r="U90" s="1"/>
    </row>
    <row r="91" spans="21:21" x14ac:dyDescent="0.2">
      <c r="U91" s="1"/>
    </row>
    <row r="92" spans="21:21" x14ac:dyDescent="0.2">
      <c r="U92" s="1"/>
    </row>
    <row r="93" spans="21:21" x14ac:dyDescent="0.2">
      <c r="U93" s="1"/>
    </row>
    <row r="94" spans="21:21" x14ac:dyDescent="0.2">
      <c r="U94" s="1"/>
    </row>
    <row r="95" spans="21:21" x14ac:dyDescent="0.2">
      <c r="U95" s="1"/>
    </row>
    <row r="96" spans="21:21" x14ac:dyDescent="0.2">
      <c r="U96" s="1"/>
    </row>
    <row r="97" spans="21:21" x14ac:dyDescent="0.2">
      <c r="U97" s="1"/>
    </row>
    <row r="98" spans="21:21" x14ac:dyDescent="0.2">
      <c r="U98" s="1"/>
    </row>
    <row r="99" spans="21:21" x14ac:dyDescent="0.2">
      <c r="U99" s="1"/>
    </row>
    <row r="100" spans="21:21" x14ac:dyDescent="0.2">
      <c r="U100" s="1"/>
    </row>
    <row r="101" spans="21:21" x14ac:dyDescent="0.2">
      <c r="U101" s="1"/>
    </row>
    <row r="102" spans="21:21" x14ac:dyDescent="0.2">
      <c r="U102" s="1"/>
    </row>
    <row r="103" spans="21:21" x14ac:dyDescent="0.2">
      <c r="U103" s="1"/>
    </row>
    <row r="104" spans="21:21" x14ac:dyDescent="0.2">
      <c r="U104" s="1"/>
    </row>
    <row r="105" spans="21:21" x14ac:dyDescent="0.2">
      <c r="U105" s="1"/>
    </row>
    <row r="106" spans="21:21" x14ac:dyDescent="0.2">
      <c r="U106" s="1"/>
    </row>
    <row r="107" spans="21:21" x14ac:dyDescent="0.2">
      <c r="U107" s="1"/>
    </row>
    <row r="108" spans="21:21" x14ac:dyDescent="0.2">
      <c r="U108" s="1"/>
    </row>
    <row r="109" spans="21:21" x14ac:dyDescent="0.2">
      <c r="U109" s="1"/>
    </row>
    <row r="110" spans="21:21" x14ac:dyDescent="0.2">
      <c r="U110" s="1"/>
    </row>
    <row r="111" spans="21:21" x14ac:dyDescent="0.2">
      <c r="U111" s="1"/>
    </row>
    <row r="112" spans="21:21" x14ac:dyDescent="0.2">
      <c r="U112" s="1"/>
    </row>
    <row r="113" spans="21:21" x14ac:dyDescent="0.2">
      <c r="U113" s="1"/>
    </row>
    <row r="114" spans="21:21" x14ac:dyDescent="0.2">
      <c r="U114" s="1"/>
    </row>
    <row r="115" spans="21:21" x14ac:dyDescent="0.2">
      <c r="U115" s="1"/>
    </row>
    <row r="116" spans="21:21" x14ac:dyDescent="0.2">
      <c r="U116" s="1"/>
    </row>
    <row r="117" spans="21:21" x14ac:dyDescent="0.2">
      <c r="U117" s="1"/>
    </row>
    <row r="118" spans="21:21" x14ac:dyDescent="0.2">
      <c r="U118" s="1"/>
    </row>
    <row r="119" spans="21:21" x14ac:dyDescent="0.2">
      <c r="U119" s="1"/>
    </row>
    <row r="120" spans="21:21" x14ac:dyDescent="0.2">
      <c r="U120" s="1"/>
    </row>
    <row r="121" spans="21:21" x14ac:dyDescent="0.2">
      <c r="U121" s="1"/>
    </row>
    <row r="122" spans="21:21" x14ac:dyDescent="0.2">
      <c r="U122" s="1"/>
    </row>
    <row r="123" spans="21:21" x14ac:dyDescent="0.2">
      <c r="U123" s="1"/>
    </row>
    <row r="124" spans="21:21" x14ac:dyDescent="0.2">
      <c r="U124" s="1"/>
    </row>
    <row r="125" spans="21:21" x14ac:dyDescent="0.2">
      <c r="U125" s="1"/>
    </row>
    <row r="126" spans="21:21" x14ac:dyDescent="0.2">
      <c r="U126" s="1"/>
    </row>
    <row r="127" spans="21:21" x14ac:dyDescent="0.2">
      <c r="U127" s="1"/>
    </row>
    <row r="128" spans="21:21" x14ac:dyDescent="0.2">
      <c r="U128" s="1"/>
    </row>
    <row r="129" spans="21:21" x14ac:dyDescent="0.2">
      <c r="U129" s="1"/>
    </row>
    <row r="130" spans="21:21" x14ac:dyDescent="0.2">
      <c r="U130" s="1"/>
    </row>
    <row r="131" spans="21:21" x14ac:dyDescent="0.2">
      <c r="U131" s="1"/>
    </row>
    <row r="132" spans="21:21" x14ac:dyDescent="0.2">
      <c r="U132" s="1"/>
    </row>
    <row r="133" spans="21:21" x14ac:dyDescent="0.2">
      <c r="U133" s="1"/>
    </row>
    <row r="134" spans="21:21" x14ac:dyDescent="0.2">
      <c r="U134" s="1"/>
    </row>
    <row r="135" spans="21:21" x14ac:dyDescent="0.2">
      <c r="U135" s="1"/>
    </row>
    <row r="136" spans="21:21" x14ac:dyDescent="0.2">
      <c r="U136" s="1"/>
    </row>
    <row r="137" spans="21:21" x14ac:dyDescent="0.2">
      <c r="U137" s="1"/>
    </row>
    <row r="138" spans="21:21" x14ac:dyDescent="0.2">
      <c r="U138" s="1"/>
    </row>
    <row r="139" spans="21:21" x14ac:dyDescent="0.2">
      <c r="U139" s="1"/>
    </row>
    <row r="140" spans="21:21" x14ac:dyDescent="0.2">
      <c r="U140" s="1"/>
    </row>
    <row r="141" spans="21:21" x14ac:dyDescent="0.2">
      <c r="U141" s="1"/>
    </row>
    <row r="142" spans="21:21" x14ac:dyDescent="0.2">
      <c r="U142" s="1"/>
    </row>
    <row r="143" spans="21:21" x14ac:dyDescent="0.2">
      <c r="U143" s="1"/>
    </row>
    <row r="144" spans="21:21" x14ac:dyDescent="0.2">
      <c r="U144" s="1"/>
    </row>
    <row r="145" spans="21:21" x14ac:dyDescent="0.2">
      <c r="U145" s="1"/>
    </row>
    <row r="146" spans="21:21" x14ac:dyDescent="0.2">
      <c r="U146" s="1"/>
    </row>
    <row r="147" spans="21:21" x14ac:dyDescent="0.2">
      <c r="U147" s="1"/>
    </row>
    <row r="148" spans="21:21" x14ac:dyDescent="0.2">
      <c r="U148" s="1"/>
    </row>
    <row r="149" spans="21:21" x14ac:dyDescent="0.2">
      <c r="U149" s="1"/>
    </row>
    <row r="150" spans="21:21" x14ac:dyDescent="0.2">
      <c r="U150" s="1"/>
    </row>
    <row r="151" spans="21:21" x14ac:dyDescent="0.2">
      <c r="U151" s="1"/>
    </row>
    <row r="152" spans="21:21" x14ac:dyDescent="0.2">
      <c r="U152" s="1"/>
    </row>
    <row r="153" spans="21:21" x14ac:dyDescent="0.2">
      <c r="U153" s="1"/>
    </row>
    <row r="154" spans="21:21" x14ac:dyDescent="0.2">
      <c r="U154" s="1"/>
    </row>
    <row r="155" spans="21:21" x14ac:dyDescent="0.2">
      <c r="U155" s="1"/>
    </row>
    <row r="156" spans="21:21" x14ac:dyDescent="0.2">
      <c r="U156" s="1"/>
    </row>
    <row r="157" spans="21:21" x14ac:dyDescent="0.2">
      <c r="U157" s="1"/>
    </row>
    <row r="158" spans="21:21" x14ac:dyDescent="0.2">
      <c r="U158" s="1"/>
    </row>
    <row r="159" spans="21:21" x14ac:dyDescent="0.2">
      <c r="U159" s="1"/>
    </row>
    <row r="160" spans="21:21" x14ac:dyDescent="0.2">
      <c r="U160" s="1"/>
    </row>
    <row r="161" spans="21:21" x14ac:dyDescent="0.2">
      <c r="U161" s="1"/>
    </row>
    <row r="162" spans="21:21" x14ac:dyDescent="0.2">
      <c r="U162" s="1"/>
    </row>
    <row r="163" spans="21:21" x14ac:dyDescent="0.2">
      <c r="U163" s="1"/>
    </row>
    <row r="164" spans="21:21" x14ac:dyDescent="0.2">
      <c r="U164" s="1"/>
    </row>
    <row r="165" spans="21:21" x14ac:dyDescent="0.2">
      <c r="U165" s="1"/>
    </row>
    <row r="166" spans="21:21" x14ac:dyDescent="0.2">
      <c r="U166" s="1"/>
    </row>
    <row r="167" spans="21:21" x14ac:dyDescent="0.2">
      <c r="U167" s="1"/>
    </row>
    <row r="168" spans="21:21" x14ac:dyDescent="0.2">
      <c r="U168" s="1"/>
    </row>
    <row r="169" spans="21:21" x14ac:dyDescent="0.2">
      <c r="U169" s="1"/>
    </row>
    <row r="170" spans="21:21" x14ac:dyDescent="0.2">
      <c r="U170" s="1"/>
    </row>
    <row r="171" spans="21:21" x14ac:dyDescent="0.2">
      <c r="U171" s="1"/>
    </row>
    <row r="172" spans="21:21" x14ac:dyDescent="0.2">
      <c r="U172" s="1"/>
    </row>
    <row r="173" spans="21:21" x14ac:dyDescent="0.2">
      <c r="U173" s="1"/>
    </row>
    <row r="174" spans="21:21" x14ac:dyDescent="0.2">
      <c r="U174" s="1"/>
    </row>
    <row r="175" spans="21:21" x14ac:dyDescent="0.2">
      <c r="U175" s="1"/>
    </row>
    <row r="176" spans="21:21" x14ac:dyDescent="0.2">
      <c r="U176" s="1"/>
    </row>
    <row r="177" spans="21:21" x14ac:dyDescent="0.2">
      <c r="U177" s="1"/>
    </row>
    <row r="178" spans="21:21" x14ac:dyDescent="0.2">
      <c r="U178" s="1"/>
    </row>
    <row r="179" spans="21:21" x14ac:dyDescent="0.2">
      <c r="U179" s="1"/>
    </row>
    <row r="180" spans="21:21" x14ac:dyDescent="0.2">
      <c r="U180" s="1"/>
    </row>
    <row r="181" spans="21:21" x14ac:dyDescent="0.2">
      <c r="U181" s="1"/>
    </row>
    <row r="182" spans="21:21" x14ac:dyDescent="0.2">
      <c r="U182" s="1"/>
    </row>
    <row r="183" spans="21:21" x14ac:dyDescent="0.2">
      <c r="U183" s="1"/>
    </row>
    <row r="184" spans="21:21" x14ac:dyDescent="0.2">
      <c r="U184" s="1"/>
    </row>
    <row r="185" spans="21:21" x14ac:dyDescent="0.2">
      <c r="U185" s="1"/>
    </row>
    <row r="186" spans="21:21" x14ac:dyDescent="0.2">
      <c r="U186" s="1"/>
    </row>
    <row r="187" spans="21:21" x14ac:dyDescent="0.2">
      <c r="U187" s="1"/>
    </row>
    <row r="188" spans="21:21" x14ac:dyDescent="0.2">
      <c r="U188" s="1"/>
    </row>
    <row r="189" spans="21:21" x14ac:dyDescent="0.2">
      <c r="U189" s="1"/>
    </row>
    <row r="190" spans="21:21" x14ac:dyDescent="0.2">
      <c r="U190" s="1"/>
    </row>
    <row r="191" spans="21:21" x14ac:dyDescent="0.2">
      <c r="U191" s="1"/>
    </row>
    <row r="192" spans="21:21" x14ac:dyDescent="0.2">
      <c r="U192" s="1"/>
    </row>
    <row r="193" spans="21:21" x14ac:dyDescent="0.2">
      <c r="U193" s="1"/>
    </row>
    <row r="194" spans="21:21" x14ac:dyDescent="0.2">
      <c r="U194" s="1"/>
    </row>
    <row r="195" spans="21:21" x14ac:dyDescent="0.2">
      <c r="U195" s="1"/>
    </row>
    <row r="196" spans="21:21" x14ac:dyDescent="0.2">
      <c r="U196" s="1"/>
    </row>
    <row r="197" spans="21:21" x14ac:dyDescent="0.2">
      <c r="U197" s="1"/>
    </row>
    <row r="198" spans="21:21" x14ac:dyDescent="0.2">
      <c r="U198" s="1"/>
    </row>
    <row r="199" spans="21:21" x14ac:dyDescent="0.2">
      <c r="U199" s="1"/>
    </row>
    <row r="200" spans="21:21" x14ac:dyDescent="0.2">
      <c r="U200" s="1"/>
    </row>
    <row r="201" spans="21:21" x14ac:dyDescent="0.2">
      <c r="U201" s="1"/>
    </row>
    <row r="202" spans="21:21" x14ac:dyDescent="0.2">
      <c r="U202" s="1"/>
    </row>
    <row r="203" spans="21:21" x14ac:dyDescent="0.2">
      <c r="U203" s="1"/>
    </row>
    <row r="204" spans="21:21" x14ac:dyDescent="0.2">
      <c r="U204" s="1"/>
    </row>
    <row r="205" spans="21:21" x14ac:dyDescent="0.2">
      <c r="U205" s="1"/>
    </row>
    <row r="206" spans="21:21" x14ac:dyDescent="0.2">
      <c r="U206" s="1"/>
    </row>
    <row r="207" spans="21:21" x14ac:dyDescent="0.2">
      <c r="U207" s="1"/>
    </row>
    <row r="208" spans="21:21" x14ac:dyDescent="0.2">
      <c r="U208" s="1"/>
    </row>
    <row r="209" spans="21:21" x14ac:dyDescent="0.2">
      <c r="U209" s="1"/>
    </row>
    <row r="210" spans="21:21" x14ac:dyDescent="0.2">
      <c r="U210" s="1"/>
    </row>
    <row r="211" spans="21:21" x14ac:dyDescent="0.2">
      <c r="U211" s="1"/>
    </row>
    <row r="212" spans="21:21" x14ac:dyDescent="0.2">
      <c r="U212" s="1"/>
    </row>
    <row r="213" spans="21:21" x14ac:dyDescent="0.2">
      <c r="U213" s="1"/>
    </row>
    <row r="214" spans="21:21" x14ac:dyDescent="0.2">
      <c r="U214" s="1"/>
    </row>
    <row r="215" spans="21:21" x14ac:dyDescent="0.2">
      <c r="U215" s="1"/>
    </row>
    <row r="216" spans="21:21" x14ac:dyDescent="0.2">
      <c r="U216" s="1"/>
    </row>
    <row r="217" spans="21:21" x14ac:dyDescent="0.2">
      <c r="U217" s="1"/>
    </row>
    <row r="218" spans="21:21" x14ac:dyDescent="0.2">
      <c r="U218" s="1"/>
    </row>
    <row r="219" spans="21:21" x14ac:dyDescent="0.2">
      <c r="U219" s="1"/>
    </row>
    <row r="220" spans="21:21" x14ac:dyDescent="0.2">
      <c r="U220" s="1"/>
    </row>
    <row r="221" spans="21:21" x14ac:dyDescent="0.2">
      <c r="U221" s="1"/>
    </row>
    <row r="222" spans="21:21" x14ac:dyDescent="0.2">
      <c r="U222" s="1"/>
    </row>
    <row r="223" spans="21:21" x14ac:dyDescent="0.2">
      <c r="U223" s="1"/>
    </row>
    <row r="224" spans="21:21" x14ac:dyDescent="0.2">
      <c r="U224" s="1"/>
    </row>
    <row r="225" spans="21:21" x14ac:dyDescent="0.2">
      <c r="U225" s="1"/>
    </row>
    <row r="226" spans="21:21" x14ac:dyDescent="0.2">
      <c r="U226" s="1"/>
    </row>
    <row r="227" spans="21:21" x14ac:dyDescent="0.2">
      <c r="U227" s="1"/>
    </row>
    <row r="228" spans="21:21" x14ac:dyDescent="0.2">
      <c r="U228" s="1"/>
    </row>
    <row r="229" spans="21:21" x14ac:dyDescent="0.2">
      <c r="U229" s="1"/>
    </row>
    <row r="230" spans="21:21" x14ac:dyDescent="0.2">
      <c r="U230" s="1"/>
    </row>
    <row r="231" spans="21:21" x14ac:dyDescent="0.2">
      <c r="U231" s="1"/>
    </row>
    <row r="232" spans="21:21" x14ac:dyDescent="0.2">
      <c r="U232" s="1"/>
    </row>
    <row r="233" spans="21:21" x14ac:dyDescent="0.2">
      <c r="U233" s="1"/>
    </row>
    <row r="234" spans="21:21" x14ac:dyDescent="0.2">
      <c r="U234" s="1"/>
    </row>
    <row r="235" spans="21:21" x14ac:dyDescent="0.2">
      <c r="U235" s="1"/>
    </row>
    <row r="236" spans="21:21" x14ac:dyDescent="0.2">
      <c r="U236" s="1"/>
    </row>
    <row r="237" spans="21:21" x14ac:dyDescent="0.2">
      <c r="U237" s="1"/>
    </row>
    <row r="238" spans="21:21" x14ac:dyDescent="0.2">
      <c r="U238" s="1"/>
    </row>
    <row r="239" spans="21:21" x14ac:dyDescent="0.2">
      <c r="U239" s="1"/>
    </row>
    <row r="240" spans="21:21" x14ac:dyDescent="0.2">
      <c r="U240" s="1"/>
    </row>
    <row r="241" spans="21:21" x14ac:dyDescent="0.2">
      <c r="U241" s="1"/>
    </row>
    <row r="242" spans="21:21" x14ac:dyDescent="0.2">
      <c r="U242" s="1"/>
    </row>
    <row r="243" spans="21:21" x14ac:dyDescent="0.2">
      <c r="U243" s="1"/>
    </row>
    <row r="244" spans="21:21" x14ac:dyDescent="0.2">
      <c r="U244" s="1"/>
    </row>
    <row r="245" spans="21:21" x14ac:dyDescent="0.2">
      <c r="U245" s="1"/>
    </row>
    <row r="246" spans="21:21" x14ac:dyDescent="0.2">
      <c r="U246" s="1"/>
    </row>
    <row r="247" spans="21:21" x14ac:dyDescent="0.2">
      <c r="U247" s="1"/>
    </row>
    <row r="248" spans="21:21" x14ac:dyDescent="0.2">
      <c r="U248" s="1"/>
    </row>
    <row r="249" spans="21:21" x14ac:dyDescent="0.2">
      <c r="U249" s="1"/>
    </row>
    <row r="250" spans="21:21" x14ac:dyDescent="0.2">
      <c r="U250" s="1"/>
    </row>
    <row r="251" spans="21:21" x14ac:dyDescent="0.2">
      <c r="U251" s="1"/>
    </row>
    <row r="252" spans="21:21" x14ac:dyDescent="0.2">
      <c r="U252" s="1"/>
    </row>
    <row r="253" spans="21:21" x14ac:dyDescent="0.2">
      <c r="U253" s="1"/>
    </row>
    <row r="254" spans="21:21" x14ac:dyDescent="0.2">
      <c r="U254" s="1"/>
    </row>
    <row r="255" spans="21:21" x14ac:dyDescent="0.2">
      <c r="U255" s="1"/>
    </row>
    <row r="256" spans="21:21" x14ac:dyDescent="0.2">
      <c r="U256" s="1"/>
    </row>
    <row r="257" spans="21:21" x14ac:dyDescent="0.2">
      <c r="U257" s="1"/>
    </row>
    <row r="258" spans="21:21" x14ac:dyDescent="0.2">
      <c r="U258" s="1"/>
    </row>
    <row r="259" spans="21:21" x14ac:dyDescent="0.2">
      <c r="U259" s="1"/>
    </row>
    <row r="260" spans="21:21" x14ac:dyDescent="0.2">
      <c r="U260" s="1"/>
    </row>
    <row r="261" spans="21:21" x14ac:dyDescent="0.2">
      <c r="U261" s="1"/>
    </row>
    <row r="262" spans="21:21" x14ac:dyDescent="0.2">
      <c r="U262" s="1"/>
    </row>
    <row r="263" spans="21:21" x14ac:dyDescent="0.2">
      <c r="U263" s="1"/>
    </row>
    <row r="264" spans="21:21" x14ac:dyDescent="0.2">
      <c r="U264" s="1"/>
    </row>
    <row r="265" spans="21:21" x14ac:dyDescent="0.2">
      <c r="U265" s="1"/>
    </row>
    <row r="266" spans="21:21" x14ac:dyDescent="0.2">
      <c r="U266" s="1"/>
    </row>
    <row r="267" spans="21:21" x14ac:dyDescent="0.2">
      <c r="U267" s="1"/>
    </row>
    <row r="268" spans="21:21" x14ac:dyDescent="0.2">
      <c r="U268" s="1"/>
    </row>
    <row r="269" spans="21:21" x14ac:dyDescent="0.2">
      <c r="U269" s="1"/>
    </row>
    <row r="270" spans="21:21" x14ac:dyDescent="0.2">
      <c r="U270" s="1"/>
    </row>
    <row r="271" spans="21:21" x14ac:dyDescent="0.2">
      <c r="U271" s="1"/>
    </row>
    <row r="272" spans="21:21" x14ac:dyDescent="0.2">
      <c r="U272" s="1"/>
    </row>
    <row r="273" spans="21:21" x14ac:dyDescent="0.2">
      <c r="U273" s="1"/>
    </row>
    <row r="274" spans="21:21" x14ac:dyDescent="0.2">
      <c r="U274" s="1"/>
    </row>
    <row r="275" spans="21:21" x14ac:dyDescent="0.2">
      <c r="U275" s="1"/>
    </row>
    <row r="276" spans="21:21" x14ac:dyDescent="0.2">
      <c r="U276" s="1"/>
    </row>
    <row r="277" spans="21:21" x14ac:dyDescent="0.2">
      <c r="U277" s="1"/>
    </row>
    <row r="278" spans="21:21" x14ac:dyDescent="0.2">
      <c r="U278" s="1"/>
    </row>
    <row r="279" spans="21:21" x14ac:dyDescent="0.2">
      <c r="U279" s="1"/>
    </row>
    <row r="280" spans="21:21" x14ac:dyDescent="0.2">
      <c r="U280" s="1"/>
    </row>
    <row r="281" spans="21:21" x14ac:dyDescent="0.2">
      <c r="U281" s="1"/>
    </row>
    <row r="282" spans="21:21" x14ac:dyDescent="0.2">
      <c r="U282" s="1"/>
    </row>
    <row r="283" spans="21:21" x14ac:dyDescent="0.2">
      <c r="U283" s="1"/>
    </row>
    <row r="284" spans="21:21" x14ac:dyDescent="0.2">
      <c r="U284" s="1"/>
    </row>
    <row r="285" spans="21:21" x14ac:dyDescent="0.2">
      <c r="U285" s="1"/>
    </row>
    <row r="286" spans="21:21" x14ac:dyDescent="0.2">
      <c r="U286" s="1"/>
    </row>
    <row r="287" spans="21:21" x14ac:dyDescent="0.2">
      <c r="U287" s="1"/>
    </row>
    <row r="288" spans="21:21" x14ac:dyDescent="0.2">
      <c r="U288" s="1"/>
    </row>
    <row r="289" spans="21:21" x14ac:dyDescent="0.2">
      <c r="U289" s="1"/>
    </row>
    <row r="290" spans="21:21" x14ac:dyDescent="0.2">
      <c r="U290" s="1"/>
    </row>
    <row r="291" spans="21:21" x14ac:dyDescent="0.2">
      <c r="U291" s="1"/>
    </row>
    <row r="292" spans="21:21" x14ac:dyDescent="0.2">
      <c r="U292" s="1"/>
    </row>
    <row r="293" spans="21:21" x14ac:dyDescent="0.2">
      <c r="U293" s="1"/>
    </row>
    <row r="294" spans="21:21" x14ac:dyDescent="0.2">
      <c r="U294" s="1"/>
    </row>
    <row r="295" spans="21:21" x14ac:dyDescent="0.2">
      <c r="U295" s="1"/>
    </row>
    <row r="296" spans="21:21" x14ac:dyDescent="0.2">
      <c r="U296" s="1"/>
    </row>
    <row r="297" spans="21:21" x14ac:dyDescent="0.2">
      <c r="U297" s="1"/>
    </row>
    <row r="298" spans="21:21" x14ac:dyDescent="0.2">
      <c r="U298" s="1"/>
    </row>
    <row r="299" spans="21:21" x14ac:dyDescent="0.2">
      <c r="U299" s="1"/>
    </row>
    <row r="300" spans="21:21" x14ac:dyDescent="0.2">
      <c r="U300" s="1"/>
    </row>
    <row r="301" spans="21:21" x14ac:dyDescent="0.2">
      <c r="U301" s="1"/>
    </row>
    <row r="302" spans="21:21" x14ac:dyDescent="0.2">
      <c r="U302" s="1"/>
    </row>
    <row r="303" spans="21:21" x14ac:dyDescent="0.2">
      <c r="U303" s="1"/>
    </row>
    <row r="304" spans="21:21" x14ac:dyDescent="0.2">
      <c r="U304" s="1"/>
    </row>
    <row r="305" spans="21:21" x14ac:dyDescent="0.2">
      <c r="U305" s="1"/>
    </row>
    <row r="306" spans="21:21" x14ac:dyDescent="0.2">
      <c r="U306" s="1"/>
    </row>
    <row r="307" spans="21:21" x14ac:dyDescent="0.2">
      <c r="U307" s="1"/>
    </row>
    <row r="308" spans="21:21" x14ac:dyDescent="0.2">
      <c r="U308" s="1"/>
    </row>
    <row r="309" spans="21:21" x14ac:dyDescent="0.2">
      <c r="U309" s="1"/>
    </row>
    <row r="310" spans="21:21" x14ac:dyDescent="0.2">
      <c r="U310" s="1"/>
    </row>
    <row r="311" spans="21:21" x14ac:dyDescent="0.2">
      <c r="U311" s="1"/>
    </row>
    <row r="312" spans="21:21" x14ac:dyDescent="0.2">
      <c r="U312" s="1"/>
    </row>
    <row r="313" spans="21:21" x14ac:dyDescent="0.2">
      <c r="U313" s="1"/>
    </row>
    <row r="314" spans="21:21" x14ac:dyDescent="0.2">
      <c r="U314" s="1"/>
    </row>
    <row r="315" spans="21:21" x14ac:dyDescent="0.2">
      <c r="U315" s="1"/>
    </row>
    <row r="316" spans="21:21" x14ac:dyDescent="0.2">
      <c r="U316" s="1"/>
    </row>
    <row r="317" spans="21:21" x14ac:dyDescent="0.2">
      <c r="U317" s="1"/>
    </row>
  </sheetData>
  <mergeCells count="94">
    <mergeCell ref="N49:S49"/>
    <mergeCell ref="G47:M47"/>
    <mergeCell ref="N47:S47"/>
    <mergeCell ref="G48:M48"/>
    <mergeCell ref="N48:S48"/>
    <mergeCell ref="G40:M40"/>
    <mergeCell ref="N40:S40"/>
    <mergeCell ref="G41:M41"/>
    <mergeCell ref="N41:S41"/>
    <mergeCell ref="G50:M50"/>
    <mergeCell ref="N50:S50"/>
    <mergeCell ref="N42:S42"/>
    <mergeCell ref="N43:S43"/>
    <mergeCell ref="G42:M42"/>
    <mergeCell ref="G43:M43"/>
    <mergeCell ref="G44:M44"/>
    <mergeCell ref="N44:S44"/>
    <mergeCell ref="G45:M45"/>
    <mergeCell ref="N45:S45"/>
    <mergeCell ref="G46:M46"/>
    <mergeCell ref="N46:S46"/>
    <mergeCell ref="G51:M51"/>
    <mergeCell ref="N51:S51"/>
    <mergeCell ref="G55:M55"/>
    <mergeCell ref="N55:S55"/>
    <mergeCell ref="G53:M53"/>
    <mergeCell ref="N53:S53"/>
    <mergeCell ref="G54:M54"/>
    <mergeCell ref="N54:S54"/>
    <mergeCell ref="G52:M52"/>
    <mergeCell ref="N52:S52"/>
    <mergeCell ref="G56:M56"/>
    <mergeCell ref="N56:S56"/>
    <mergeCell ref="G57:M57"/>
    <mergeCell ref="N57:S57"/>
    <mergeCell ref="A60:U60"/>
    <mergeCell ref="A59:V59"/>
    <mergeCell ref="G58:M58"/>
    <mergeCell ref="N58:S58"/>
    <mergeCell ref="G38:M38"/>
    <mergeCell ref="N38:S38"/>
    <mergeCell ref="G39:M39"/>
    <mergeCell ref="N39:S39"/>
    <mergeCell ref="N36:S36"/>
    <mergeCell ref="G37:M37"/>
    <mergeCell ref="N37:S37"/>
    <mergeCell ref="G34:M34"/>
    <mergeCell ref="N34:S34"/>
    <mergeCell ref="G35:M35"/>
    <mergeCell ref="N35:S35"/>
    <mergeCell ref="G36:M36"/>
    <mergeCell ref="V28:V31"/>
    <mergeCell ref="G3:V3"/>
    <mergeCell ref="T7:T10"/>
    <mergeCell ref="V7:V10"/>
    <mergeCell ref="U7:U10"/>
    <mergeCell ref="T11:T14"/>
    <mergeCell ref="U11:U14"/>
    <mergeCell ref="V11:V14"/>
    <mergeCell ref="V20:V27"/>
    <mergeCell ref="U24:U27"/>
    <mergeCell ref="U20:U23"/>
    <mergeCell ref="J22:J23"/>
    <mergeCell ref="M24:M25"/>
    <mergeCell ref="T24:T27"/>
    <mergeCell ref="V15:V17"/>
    <mergeCell ref="P26:Q27"/>
    <mergeCell ref="P6:S6"/>
    <mergeCell ref="T15:T17"/>
    <mergeCell ref="U15:U17"/>
    <mergeCell ref="A32:E32"/>
    <mergeCell ref="T20:T23"/>
    <mergeCell ref="E8:F8"/>
    <mergeCell ref="G20:G21"/>
    <mergeCell ref="P7:P18"/>
    <mergeCell ref="U28:U31"/>
    <mergeCell ref="T28:T31"/>
    <mergeCell ref="P32:Q32"/>
    <mergeCell ref="A33:E33"/>
    <mergeCell ref="A1:V1"/>
    <mergeCell ref="A2:V2"/>
    <mergeCell ref="A3:F3"/>
    <mergeCell ref="A4:A5"/>
    <mergeCell ref="B4:B5"/>
    <mergeCell ref="C4:C5"/>
    <mergeCell ref="D4:D5"/>
    <mergeCell ref="E4:F5"/>
    <mergeCell ref="G4:I4"/>
    <mergeCell ref="J4:L4"/>
    <mergeCell ref="M4:O4"/>
    <mergeCell ref="P4:S4"/>
    <mergeCell ref="T4:V4"/>
    <mergeCell ref="P5:Q5"/>
    <mergeCell ref="A6:E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B305"/>
  <sheetViews>
    <sheetView topLeftCell="A47" zoomScale="71" zoomScaleNormal="71" workbookViewId="0">
      <selection activeCell="A54" sqref="A54"/>
    </sheetView>
  </sheetViews>
  <sheetFormatPr defaultRowHeight="15" x14ac:dyDescent="0.2"/>
  <cols>
    <col min="1" max="1" width="39.75" style="242" customWidth="1"/>
    <col min="2" max="2" width="23.375" style="240" customWidth="1"/>
    <col min="3" max="3" width="4.25" hidden="1" customWidth="1"/>
    <col min="4" max="4" width="30.125" style="240" customWidth="1"/>
    <col min="5" max="5" width="29.625" style="241" customWidth="1"/>
    <col min="6" max="6" width="5.25" hidden="1" customWidth="1"/>
    <col min="7" max="7" width="7.625" customWidth="1"/>
    <col min="8" max="8" width="8.5" customWidth="1"/>
    <col min="9" max="9" width="6.625" customWidth="1"/>
    <col min="10" max="10" width="7.25" customWidth="1"/>
    <col min="11" max="11" width="6.625" customWidth="1"/>
    <col min="12" max="12" width="7.125" customWidth="1"/>
    <col min="13" max="13" width="6.875" customWidth="1"/>
    <col min="14" max="15" width="6.125" customWidth="1"/>
    <col min="16" max="16" width="6.25" customWidth="1"/>
    <col min="17" max="17" width="5.75" customWidth="1"/>
    <col min="18" max="18" width="6.875" customWidth="1"/>
    <col min="19" max="20" width="10.25" customWidth="1"/>
    <col min="21" max="21" width="9.875" style="9" customWidth="1"/>
    <col min="22" max="782" width="9" style="1"/>
  </cols>
  <sheetData>
    <row r="1" spans="1:782" s="81" customFormat="1" ht="39" customHeight="1" x14ac:dyDescent="0.2">
      <c r="A1" s="441" t="s">
        <v>191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</row>
    <row r="2" spans="1:782" s="19" customFormat="1" ht="39" customHeight="1" x14ac:dyDescent="0.2">
      <c r="A2" s="442" t="s">
        <v>190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4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</row>
    <row r="3" spans="1:782" s="81" customFormat="1" ht="39" customHeight="1" thickBot="1" x14ac:dyDescent="0.25">
      <c r="A3" s="339" t="s">
        <v>0</v>
      </c>
      <c r="B3" s="339"/>
      <c r="C3" s="339"/>
      <c r="D3" s="340"/>
      <c r="E3" s="340"/>
      <c r="F3" s="340"/>
      <c r="G3" s="448" t="s">
        <v>1</v>
      </c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50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</row>
    <row r="4" spans="1:782" s="81" customFormat="1" ht="39" customHeight="1" thickBot="1" x14ac:dyDescent="0.25">
      <c r="A4" s="341" t="s">
        <v>2</v>
      </c>
      <c r="B4" s="345" t="s">
        <v>138</v>
      </c>
      <c r="C4" s="344" t="s">
        <v>13</v>
      </c>
      <c r="D4" s="344" t="s">
        <v>135</v>
      </c>
      <c r="E4" s="344" t="s">
        <v>3</v>
      </c>
      <c r="F4" s="378"/>
      <c r="G4" s="379" t="s">
        <v>8</v>
      </c>
      <c r="H4" s="380"/>
      <c r="I4" s="380"/>
      <c r="J4" s="381" t="s">
        <v>9</v>
      </c>
      <c r="K4" s="380"/>
      <c r="L4" s="380"/>
      <c r="M4" s="381" t="s">
        <v>10</v>
      </c>
      <c r="N4" s="380"/>
      <c r="O4" s="380"/>
      <c r="P4" s="381" t="s">
        <v>11</v>
      </c>
      <c r="Q4" s="381"/>
      <c r="R4" s="381"/>
      <c r="S4" s="381"/>
      <c r="T4" s="375" t="s">
        <v>28</v>
      </c>
      <c r="U4" s="376"/>
      <c r="V4" s="377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</row>
    <row r="5" spans="1:782" s="81" customFormat="1" ht="39" customHeight="1" x14ac:dyDescent="0.2">
      <c r="A5" s="342"/>
      <c r="B5" s="345"/>
      <c r="C5" s="344"/>
      <c r="D5" s="342"/>
      <c r="E5" s="342"/>
      <c r="F5" s="342"/>
      <c r="G5" s="80" t="s">
        <v>4</v>
      </c>
      <c r="H5" s="82" t="s">
        <v>5</v>
      </c>
      <c r="I5" s="82" t="s">
        <v>6</v>
      </c>
      <c r="J5" s="80" t="s">
        <v>4</v>
      </c>
      <c r="K5" s="82" t="s">
        <v>5</v>
      </c>
      <c r="L5" s="82" t="s">
        <v>6</v>
      </c>
      <c r="M5" s="80" t="s">
        <v>4</v>
      </c>
      <c r="N5" s="82" t="s">
        <v>5</v>
      </c>
      <c r="O5" s="82" t="s">
        <v>6</v>
      </c>
      <c r="P5" s="388" t="s">
        <v>4</v>
      </c>
      <c r="Q5" s="388"/>
      <c r="R5" s="82" t="s">
        <v>25</v>
      </c>
      <c r="S5" s="18" t="s">
        <v>26</v>
      </c>
      <c r="T5" s="18" t="s">
        <v>27</v>
      </c>
      <c r="U5" s="18" t="s">
        <v>24</v>
      </c>
      <c r="V5" s="58" t="s">
        <v>23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</row>
    <row r="6" spans="1:782" s="81" customFormat="1" ht="39" customHeight="1" x14ac:dyDescent="0.2">
      <c r="A6" s="405" t="s">
        <v>179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7"/>
      <c r="P6" s="438"/>
      <c r="Q6" s="439"/>
      <c r="R6" s="439"/>
      <c r="S6" s="440"/>
      <c r="T6" s="41"/>
      <c r="U6" s="41"/>
      <c r="V6" s="4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</row>
    <row r="7" spans="1:782" s="81" customFormat="1" ht="39" customHeight="1" x14ac:dyDescent="0.2">
      <c r="A7" s="101" t="s">
        <v>20</v>
      </c>
      <c r="B7" s="202" t="s">
        <v>12</v>
      </c>
      <c r="C7" s="87"/>
      <c r="D7" s="202" t="s">
        <v>50</v>
      </c>
      <c r="E7" s="237" t="s">
        <v>45</v>
      </c>
      <c r="F7" s="134"/>
      <c r="G7" s="203">
        <v>12</v>
      </c>
      <c r="H7" s="199">
        <v>30</v>
      </c>
      <c r="I7" s="199">
        <v>270</v>
      </c>
      <c r="J7" s="23"/>
      <c r="K7" s="199"/>
      <c r="L7" s="199"/>
      <c r="M7" s="23"/>
      <c r="N7" s="199"/>
      <c r="O7" s="199"/>
      <c r="P7" s="351" t="s">
        <v>165</v>
      </c>
      <c r="Q7" s="210"/>
      <c r="R7" s="5"/>
      <c r="S7" s="5"/>
      <c r="T7" s="389">
        <f>SUM(H7,K8,N9,R10)</f>
        <v>150</v>
      </c>
      <c r="U7" s="389">
        <f>SUM(I7,L8,O9,S10)</f>
        <v>1175</v>
      </c>
      <c r="V7" s="391">
        <f>SUM(G7,J8,M9,Q10)</f>
        <v>53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</row>
    <row r="8" spans="1:782" s="81" customFormat="1" ht="39" customHeight="1" x14ac:dyDescent="0.2">
      <c r="A8" s="102" t="s">
        <v>17</v>
      </c>
      <c r="B8" s="202" t="s">
        <v>12</v>
      </c>
      <c r="C8" s="88"/>
      <c r="D8" s="202" t="s">
        <v>50</v>
      </c>
      <c r="E8" s="238" t="s">
        <v>20</v>
      </c>
      <c r="F8" s="170"/>
      <c r="G8" s="23"/>
      <c r="H8" s="5"/>
      <c r="I8" s="5"/>
      <c r="J8" s="203">
        <v>12</v>
      </c>
      <c r="K8" s="199">
        <v>30</v>
      </c>
      <c r="L8" s="199">
        <v>270</v>
      </c>
      <c r="M8" s="23"/>
      <c r="N8" s="199"/>
      <c r="O8" s="199"/>
      <c r="P8" s="352"/>
      <c r="Q8" s="211"/>
      <c r="R8" s="5"/>
      <c r="S8" s="5"/>
      <c r="T8" s="396"/>
      <c r="U8" s="396"/>
      <c r="V8" s="397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</row>
    <row r="9" spans="1:782" s="81" customFormat="1" ht="39" customHeight="1" x14ac:dyDescent="0.2">
      <c r="A9" s="102" t="s">
        <v>18</v>
      </c>
      <c r="B9" s="202" t="s">
        <v>12</v>
      </c>
      <c r="C9" s="88"/>
      <c r="D9" s="202" t="s">
        <v>50</v>
      </c>
      <c r="E9" s="239" t="s">
        <v>21</v>
      </c>
      <c r="F9" s="134"/>
      <c r="G9" s="23"/>
      <c r="H9" s="5"/>
      <c r="I9" s="5"/>
      <c r="J9" s="23"/>
      <c r="K9" s="199"/>
      <c r="L9" s="199"/>
      <c r="M9" s="203">
        <v>14</v>
      </c>
      <c r="N9" s="199">
        <v>45</v>
      </c>
      <c r="O9" s="199">
        <v>305</v>
      </c>
      <c r="P9" s="352"/>
      <c r="Q9" s="212"/>
      <c r="R9" s="5"/>
      <c r="S9" s="5"/>
      <c r="T9" s="396"/>
      <c r="U9" s="396"/>
      <c r="V9" s="397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</row>
    <row r="10" spans="1:782" s="81" customFormat="1" ht="39" customHeight="1" x14ac:dyDescent="0.2">
      <c r="A10" s="102" t="s">
        <v>19</v>
      </c>
      <c r="B10" s="202" t="s">
        <v>12</v>
      </c>
      <c r="C10" s="88"/>
      <c r="D10" s="202" t="s">
        <v>50</v>
      </c>
      <c r="E10" s="239" t="s">
        <v>22</v>
      </c>
      <c r="F10" s="134"/>
      <c r="G10" s="23"/>
      <c r="H10" s="5"/>
      <c r="I10" s="5"/>
      <c r="J10" s="23"/>
      <c r="K10" s="199"/>
      <c r="L10" s="199"/>
      <c r="M10" s="23"/>
      <c r="N10" s="199"/>
      <c r="O10" s="199"/>
      <c r="P10" s="352"/>
      <c r="Q10" s="203">
        <v>15</v>
      </c>
      <c r="R10" s="5">
        <v>45</v>
      </c>
      <c r="S10" s="5">
        <v>330</v>
      </c>
      <c r="T10" s="390"/>
      <c r="U10" s="390"/>
      <c r="V10" s="392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</row>
    <row r="11" spans="1:782" s="16" customFormat="1" ht="39" customHeight="1" x14ac:dyDescent="0.2">
      <c r="A11" s="102" t="s">
        <v>222</v>
      </c>
      <c r="B11" s="313" t="s">
        <v>121</v>
      </c>
      <c r="C11" s="88"/>
      <c r="D11" s="202" t="s">
        <v>50</v>
      </c>
      <c r="E11" s="239" t="s">
        <v>45</v>
      </c>
      <c r="F11" s="134"/>
      <c r="G11" s="203">
        <v>4</v>
      </c>
      <c r="H11" s="5">
        <v>30</v>
      </c>
      <c r="I11" s="5">
        <v>70</v>
      </c>
      <c r="J11" s="23"/>
      <c r="K11" s="199"/>
      <c r="L11" s="199"/>
      <c r="M11" s="23"/>
      <c r="N11" s="199"/>
      <c r="O11" s="199"/>
      <c r="P11" s="352"/>
      <c r="Q11" s="483"/>
      <c r="R11" s="83"/>
      <c r="S11" s="83"/>
      <c r="T11" s="389">
        <f>SUM(H11,K12,N13)</f>
        <v>90</v>
      </c>
      <c r="U11" s="389">
        <f>SUM(I11,L12,O13)</f>
        <v>210</v>
      </c>
      <c r="V11" s="391">
        <f>SUM(G11,J12,M13)</f>
        <v>12</v>
      </c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4"/>
      <c r="JW11" s="84"/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4"/>
      <c r="LP11" s="84"/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4"/>
      <c r="NI11" s="84"/>
      <c r="NJ11" s="84"/>
      <c r="NK11" s="84"/>
      <c r="NL11" s="84"/>
      <c r="NM11" s="84"/>
      <c r="NN11" s="84"/>
      <c r="NO11" s="84"/>
      <c r="NP11" s="84"/>
      <c r="NQ11" s="84"/>
      <c r="NR11" s="84"/>
      <c r="NS11" s="84"/>
      <c r="NT11" s="84"/>
      <c r="NU11" s="84"/>
      <c r="NV11" s="84"/>
      <c r="NW11" s="84"/>
      <c r="NX11" s="84"/>
      <c r="NY11" s="84"/>
      <c r="NZ11" s="84"/>
      <c r="OA11" s="84"/>
      <c r="OB11" s="84"/>
      <c r="OC11" s="84"/>
      <c r="OD11" s="84"/>
      <c r="OE11" s="84"/>
      <c r="OF11" s="84"/>
      <c r="OG11" s="84"/>
      <c r="OH11" s="84"/>
      <c r="OI11" s="84"/>
      <c r="OJ11" s="84"/>
      <c r="OK11" s="84"/>
      <c r="OL11" s="84"/>
      <c r="OM11" s="84"/>
      <c r="ON11" s="84"/>
      <c r="OO11" s="84"/>
      <c r="OP11" s="84"/>
      <c r="OQ11" s="84"/>
      <c r="OR11" s="84"/>
      <c r="OS11" s="84"/>
      <c r="OT11" s="84"/>
      <c r="OU11" s="84"/>
      <c r="OV11" s="84"/>
      <c r="OW11" s="84"/>
      <c r="OX11" s="84"/>
      <c r="OY11" s="84"/>
      <c r="OZ11" s="84"/>
      <c r="PA11" s="84"/>
      <c r="PB11" s="84"/>
      <c r="PC11" s="84"/>
      <c r="PD11" s="84"/>
      <c r="PE11" s="84"/>
      <c r="PF11" s="84"/>
      <c r="PG11" s="84"/>
      <c r="PH11" s="84"/>
      <c r="PI11" s="84"/>
      <c r="PJ11" s="84"/>
      <c r="PK11" s="84"/>
      <c r="PL11" s="84"/>
      <c r="PM11" s="84"/>
      <c r="PN11" s="84"/>
      <c r="PO11" s="84"/>
      <c r="PP11" s="84"/>
      <c r="PQ11" s="84"/>
      <c r="PR11" s="84"/>
      <c r="PS11" s="84"/>
      <c r="PT11" s="84"/>
      <c r="PU11" s="84"/>
      <c r="PV11" s="84"/>
      <c r="PW11" s="84"/>
      <c r="PX11" s="84"/>
      <c r="PY11" s="84"/>
      <c r="PZ11" s="84"/>
      <c r="QA11" s="84"/>
      <c r="QB11" s="84"/>
      <c r="QC11" s="84"/>
      <c r="QD11" s="84"/>
      <c r="QE11" s="84"/>
      <c r="QF11" s="84"/>
      <c r="QG11" s="84"/>
      <c r="QH11" s="84"/>
      <c r="QI11" s="84"/>
      <c r="QJ11" s="84"/>
      <c r="QK11" s="84"/>
      <c r="QL11" s="84"/>
      <c r="QM11" s="84"/>
      <c r="QN11" s="84"/>
      <c r="QO11" s="84"/>
      <c r="QP11" s="84"/>
      <c r="QQ11" s="84"/>
      <c r="QR11" s="84"/>
      <c r="QS11" s="84"/>
      <c r="QT11" s="84"/>
      <c r="QU11" s="84"/>
      <c r="QV11" s="84"/>
      <c r="QW11" s="84"/>
      <c r="QX11" s="84"/>
      <c r="QY11" s="84"/>
      <c r="QZ11" s="84"/>
      <c r="RA11" s="84"/>
      <c r="RB11" s="84"/>
      <c r="RC11" s="84"/>
      <c r="RD11" s="84"/>
      <c r="RE11" s="84"/>
      <c r="RF11" s="84"/>
      <c r="RG11" s="84"/>
      <c r="RH11" s="84"/>
      <c r="RI11" s="84"/>
      <c r="RJ11" s="84"/>
      <c r="RK11" s="84"/>
      <c r="RL11" s="84"/>
      <c r="RM11" s="84"/>
      <c r="RN11" s="84"/>
      <c r="RO11" s="84"/>
      <c r="RP11" s="84"/>
      <c r="RQ11" s="84"/>
      <c r="RR11" s="84"/>
      <c r="RS11" s="84"/>
      <c r="RT11" s="84"/>
      <c r="RU11" s="84"/>
      <c r="RV11" s="84"/>
      <c r="RW11" s="84"/>
      <c r="RX11" s="84"/>
      <c r="RY11" s="84"/>
      <c r="RZ11" s="84"/>
      <c r="SA11" s="84"/>
      <c r="SB11" s="84"/>
      <c r="SC11" s="84"/>
      <c r="SD11" s="84"/>
      <c r="SE11" s="84"/>
      <c r="SF11" s="84"/>
      <c r="SG11" s="84"/>
      <c r="SH11" s="84"/>
      <c r="SI11" s="84"/>
      <c r="SJ11" s="84"/>
      <c r="SK11" s="84"/>
      <c r="SL11" s="84"/>
      <c r="SM11" s="84"/>
      <c r="SN11" s="84"/>
      <c r="SO11" s="84"/>
      <c r="SP11" s="84"/>
      <c r="SQ11" s="84"/>
      <c r="SR11" s="84"/>
      <c r="SS11" s="84"/>
      <c r="ST11" s="84"/>
      <c r="SU11" s="84"/>
      <c r="SV11" s="84"/>
      <c r="SW11" s="84"/>
      <c r="SX11" s="84"/>
      <c r="SY11" s="84"/>
      <c r="SZ11" s="84"/>
      <c r="TA11" s="84"/>
      <c r="TB11" s="84"/>
      <c r="TC11" s="84"/>
      <c r="TD11" s="84"/>
      <c r="TE11" s="84"/>
      <c r="TF11" s="84"/>
      <c r="TG11" s="84"/>
      <c r="TH11" s="84"/>
      <c r="TI11" s="84"/>
      <c r="TJ11" s="84"/>
      <c r="TK11" s="84"/>
      <c r="TL11" s="84"/>
      <c r="TM11" s="84"/>
      <c r="TN11" s="84"/>
      <c r="TO11" s="84"/>
      <c r="TP11" s="84"/>
      <c r="TQ11" s="84"/>
      <c r="TR11" s="84"/>
      <c r="TS11" s="84"/>
      <c r="TT11" s="84"/>
      <c r="TU11" s="84"/>
      <c r="TV11" s="84"/>
      <c r="TW11" s="84"/>
      <c r="TX11" s="84"/>
      <c r="TY11" s="84"/>
      <c r="TZ11" s="84"/>
      <c r="UA11" s="84"/>
      <c r="UB11" s="84"/>
      <c r="UC11" s="84"/>
      <c r="UD11" s="84"/>
      <c r="UE11" s="84"/>
      <c r="UF11" s="84"/>
      <c r="UG11" s="84"/>
      <c r="UH11" s="84"/>
      <c r="UI11" s="84"/>
      <c r="UJ11" s="84"/>
      <c r="UK11" s="84"/>
      <c r="UL11" s="84"/>
      <c r="UM11" s="84"/>
      <c r="UN11" s="84"/>
      <c r="UO11" s="84"/>
      <c r="UP11" s="84"/>
      <c r="UQ11" s="84"/>
      <c r="UR11" s="84"/>
      <c r="US11" s="84"/>
      <c r="UT11" s="84"/>
      <c r="UU11" s="84"/>
      <c r="UV11" s="84"/>
      <c r="UW11" s="84"/>
      <c r="UX11" s="84"/>
      <c r="UY11" s="84"/>
      <c r="UZ11" s="84"/>
      <c r="VA11" s="84"/>
      <c r="VB11" s="84"/>
      <c r="VC11" s="84"/>
      <c r="VD11" s="84"/>
      <c r="VE11" s="84"/>
      <c r="VF11" s="84"/>
      <c r="VG11" s="84"/>
      <c r="VH11" s="84"/>
      <c r="VI11" s="84"/>
      <c r="VJ11" s="84"/>
      <c r="VK11" s="84"/>
      <c r="VL11" s="84"/>
      <c r="VM11" s="84"/>
      <c r="VN11" s="84"/>
      <c r="VO11" s="84"/>
      <c r="VP11" s="84"/>
      <c r="VQ11" s="84"/>
      <c r="VR11" s="84"/>
      <c r="VS11" s="84"/>
      <c r="VT11" s="84"/>
      <c r="VU11" s="84"/>
      <c r="VV11" s="84"/>
      <c r="VW11" s="84"/>
      <c r="VX11" s="84"/>
      <c r="VY11" s="84"/>
      <c r="VZ11" s="84"/>
      <c r="WA11" s="84"/>
      <c r="WB11" s="84"/>
      <c r="WC11" s="84"/>
      <c r="WD11" s="84"/>
      <c r="WE11" s="84"/>
      <c r="WF11" s="84"/>
      <c r="WG11" s="84"/>
      <c r="WH11" s="84"/>
      <c r="WI11" s="84"/>
      <c r="WJ11" s="84"/>
      <c r="WK11" s="84"/>
      <c r="WL11" s="84"/>
      <c r="WM11" s="84"/>
      <c r="WN11" s="84"/>
      <c r="WO11" s="84"/>
      <c r="WP11" s="84"/>
      <c r="WQ11" s="84"/>
      <c r="WR11" s="84"/>
      <c r="WS11" s="84"/>
      <c r="WT11" s="84"/>
      <c r="WU11" s="84"/>
      <c r="WV11" s="84"/>
      <c r="WW11" s="84"/>
      <c r="WX11" s="84"/>
      <c r="WY11" s="84"/>
      <c r="WZ11" s="84"/>
      <c r="XA11" s="84"/>
      <c r="XB11" s="84"/>
      <c r="XC11" s="84"/>
      <c r="XD11" s="84"/>
      <c r="XE11" s="84"/>
      <c r="XF11" s="84"/>
      <c r="XG11" s="84"/>
      <c r="XH11" s="84"/>
      <c r="XI11" s="84"/>
      <c r="XJ11" s="84"/>
      <c r="XK11" s="84"/>
      <c r="XL11" s="84"/>
      <c r="XM11" s="84"/>
      <c r="XN11" s="84"/>
      <c r="XO11" s="84"/>
      <c r="XP11" s="84"/>
      <c r="XQ11" s="84"/>
      <c r="XR11" s="84"/>
      <c r="XS11" s="84"/>
      <c r="XT11" s="84"/>
      <c r="XU11" s="84"/>
      <c r="XV11" s="84"/>
      <c r="XW11" s="84"/>
      <c r="XX11" s="84"/>
      <c r="XY11" s="84"/>
      <c r="XZ11" s="84"/>
      <c r="YA11" s="84"/>
      <c r="YB11" s="84"/>
      <c r="YC11" s="84"/>
      <c r="YD11" s="84"/>
      <c r="YE11" s="84"/>
      <c r="YF11" s="84"/>
      <c r="YG11" s="84"/>
      <c r="YH11" s="84"/>
      <c r="YI11" s="84"/>
      <c r="YJ11" s="84"/>
      <c r="YK11" s="84"/>
      <c r="YL11" s="84"/>
      <c r="YM11" s="84"/>
      <c r="YN11" s="84"/>
      <c r="YO11" s="84"/>
      <c r="YP11" s="84"/>
      <c r="YQ11" s="84"/>
      <c r="YR11" s="84"/>
      <c r="YS11" s="84"/>
      <c r="YT11" s="84"/>
      <c r="YU11" s="84"/>
      <c r="YV11" s="84"/>
      <c r="YW11" s="84"/>
      <c r="YX11" s="84"/>
      <c r="YY11" s="84"/>
      <c r="YZ11" s="84"/>
      <c r="ZA11" s="84"/>
      <c r="ZB11" s="84"/>
      <c r="ZC11" s="84"/>
      <c r="ZD11" s="84"/>
      <c r="ZE11" s="84"/>
      <c r="ZF11" s="84"/>
      <c r="ZG11" s="84"/>
      <c r="ZH11" s="84"/>
      <c r="ZI11" s="84"/>
      <c r="ZJ11" s="84"/>
      <c r="ZK11" s="84"/>
      <c r="ZL11" s="84"/>
      <c r="ZM11" s="84"/>
      <c r="ZN11" s="84"/>
      <c r="ZO11" s="84"/>
      <c r="ZP11" s="84"/>
      <c r="ZQ11" s="84"/>
      <c r="ZR11" s="84"/>
      <c r="ZS11" s="84"/>
      <c r="ZT11" s="84"/>
      <c r="ZU11" s="84"/>
      <c r="ZV11" s="84"/>
      <c r="ZW11" s="84"/>
      <c r="ZX11" s="84"/>
      <c r="ZY11" s="84"/>
      <c r="ZZ11" s="84"/>
      <c r="AAA11" s="84"/>
      <c r="AAB11" s="84"/>
      <c r="AAC11" s="84"/>
      <c r="AAD11" s="84"/>
      <c r="AAE11" s="84"/>
      <c r="AAF11" s="84"/>
      <c r="AAG11" s="84"/>
      <c r="AAH11" s="84"/>
      <c r="AAI11" s="84"/>
      <c r="AAJ11" s="84"/>
      <c r="AAK11" s="84"/>
      <c r="AAL11" s="84"/>
      <c r="AAM11" s="84"/>
      <c r="AAN11" s="84"/>
      <c r="AAO11" s="84"/>
      <c r="AAP11" s="84"/>
      <c r="AAQ11" s="84"/>
      <c r="AAR11" s="84"/>
      <c r="AAS11" s="84"/>
      <c r="AAT11" s="84"/>
      <c r="AAU11" s="84"/>
      <c r="AAV11" s="84"/>
      <c r="AAW11" s="84"/>
      <c r="AAX11" s="84"/>
      <c r="AAY11" s="84"/>
      <c r="AAZ11" s="84"/>
      <c r="ABA11" s="84"/>
      <c r="ABB11" s="84"/>
      <c r="ABC11" s="84"/>
      <c r="ABD11" s="84"/>
      <c r="ABE11" s="84"/>
      <c r="ABF11" s="84"/>
      <c r="ABG11" s="84"/>
      <c r="ABH11" s="84"/>
      <c r="ABI11" s="84"/>
      <c r="ABJ11" s="84"/>
      <c r="ABK11" s="84"/>
      <c r="ABL11" s="84"/>
      <c r="ABM11" s="84"/>
      <c r="ABN11" s="84"/>
      <c r="ABO11" s="84"/>
      <c r="ABP11" s="84"/>
      <c r="ABQ11" s="84"/>
      <c r="ABR11" s="84"/>
      <c r="ABS11" s="84"/>
      <c r="ABT11" s="84"/>
      <c r="ABU11" s="84"/>
      <c r="ABV11" s="84"/>
      <c r="ABW11" s="84"/>
      <c r="ABX11" s="84"/>
      <c r="ABY11" s="84"/>
      <c r="ABZ11" s="84"/>
      <c r="ACA11" s="84"/>
      <c r="ACB11" s="84"/>
      <c r="ACC11" s="84"/>
      <c r="ACD11" s="84"/>
      <c r="ACE11" s="84"/>
      <c r="ACF11" s="84"/>
      <c r="ACG11" s="84"/>
      <c r="ACH11" s="84"/>
      <c r="ACI11" s="84"/>
      <c r="ACJ11" s="84"/>
      <c r="ACK11" s="84"/>
      <c r="ACL11" s="84"/>
      <c r="ACM11" s="84"/>
      <c r="ACN11" s="84"/>
      <c r="ACO11" s="84"/>
      <c r="ACP11" s="84"/>
      <c r="ACQ11" s="84"/>
      <c r="ACR11" s="84"/>
      <c r="ACS11" s="84"/>
      <c r="ACT11" s="84"/>
      <c r="ACU11" s="84"/>
      <c r="ACV11" s="84"/>
      <c r="ACW11" s="84"/>
      <c r="ACX11" s="84"/>
      <c r="ACY11" s="84"/>
      <c r="ACZ11" s="84"/>
      <c r="ADA11" s="84"/>
      <c r="ADB11" s="84"/>
    </row>
    <row r="12" spans="1:782" s="16" customFormat="1" ht="39" customHeight="1" x14ac:dyDescent="0.2">
      <c r="A12" s="102" t="s">
        <v>198</v>
      </c>
      <c r="B12" s="313" t="s">
        <v>121</v>
      </c>
      <c r="C12" s="88"/>
      <c r="D12" s="202" t="s">
        <v>50</v>
      </c>
      <c r="E12" s="239" t="s">
        <v>197</v>
      </c>
      <c r="F12" s="134"/>
      <c r="G12" s="23"/>
      <c r="H12" s="5"/>
      <c r="I12" s="5"/>
      <c r="J12" s="203">
        <v>4</v>
      </c>
      <c r="K12" s="199">
        <v>30</v>
      </c>
      <c r="L12" s="199">
        <v>70</v>
      </c>
      <c r="M12" s="23"/>
      <c r="N12" s="199"/>
      <c r="O12" s="199"/>
      <c r="P12" s="352"/>
      <c r="Q12" s="484"/>
      <c r="R12" s="83"/>
      <c r="S12" s="83"/>
      <c r="T12" s="396"/>
      <c r="U12" s="396"/>
      <c r="V12" s="397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  <c r="IW12" s="84"/>
      <c r="IX12" s="84"/>
      <c r="IY12" s="84"/>
      <c r="IZ12" s="84"/>
      <c r="JA12" s="84"/>
      <c r="JB12" s="84"/>
      <c r="JC12" s="84"/>
      <c r="JD12" s="84"/>
      <c r="JE12" s="84"/>
      <c r="JF12" s="84"/>
      <c r="JG12" s="84"/>
      <c r="JH12" s="84"/>
      <c r="JI12" s="84"/>
      <c r="JJ12" s="84"/>
      <c r="JK12" s="84"/>
      <c r="JL12" s="84"/>
      <c r="JM12" s="84"/>
      <c r="JN12" s="84"/>
      <c r="JO12" s="84"/>
      <c r="JP12" s="84"/>
      <c r="JQ12" s="84"/>
      <c r="JR12" s="84"/>
      <c r="JS12" s="84"/>
      <c r="JT12" s="84"/>
      <c r="JU12" s="84"/>
      <c r="JV12" s="84"/>
      <c r="JW12" s="84"/>
      <c r="JX12" s="84"/>
      <c r="JY12" s="84"/>
      <c r="JZ12" s="84"/>
      <c r="KA12" s="84"/>
      <c r="KB12" s="84"/>
      <c r="KC12" s="84"/>
      <c r="KD12" s="84"/>
      <c r="KE12" s="84"/>
      <c r="KF12" s="84"/>
      <c r="KG12" s="84"/>
      <c r="KH12" s="84"/>
      <c r="KI12" s="84"/>
      <c r="KJ12" s="84"/>
      <c r="KK12" s="84"/>
      <c r="KL12" s="84"/>
      <c r="KM12" s="84"/>
      <c r="KN12" s="84"/>
      <c r="KO12" s="84"/>
      <c r="KP12" s="84"/>
      <c r="KQ12" s="84"/>
      <c r="KR12" s="84"/>
      <c r="KS12" s="84"/>
      <c r="KT12" s="84"/>
      <c r="KU12" s="84"/>
      <c r="KV12" s="84"/>
      <c r="KW12" s="84"/>
      <c r="KX12" s="84"/>
      <c r="KY12" s="84"/>
      <c r="KZ12" s="84"/>
      <c r="LA12" s="84"/>
      <c r="LB12" s="84"/>
      <c r="LC12" s="84"/>
      <c r="LD12" s="84"/>
      <c r="LE12" s="84"/>
      <c r="LF12" s="84"/>
      <c r="LG12" s="84"/>
      <c r="LH12" s="84"/>
      <c r="LI12" s="84"/>
      <c r="LJ12" s="84"/>
      <c r="LK12" s="84"/>
      <c r="LL12" s="84"/>
      <c r="LM12" s="84"/>
      <c r="LN12" s="84"/>
      <c r="LO12" s="84"/>
      <c r="LP12" s="84"/>
      <c r="LQ12" s="84"/>
      <c r="LR12" s="84"/>
      <c r="LS12" s="84"/>
      <c r="LT12" s="84"/>
      <c r="LU12" s="84"/>
      <c r="LV12" s="84"/>
      <c r="LW12" s="84"/>
      <c r="LX12" s="84"/>
      <c r="LY12" s="84"/>
      <c r="LZ12" s="84"/>
      <c r="MA12" s="84"/>
      <c r="MB12" s="84"/>
      <c r="MC12" s="84"/>
      <c r="MD12" s="84"/>
      <c r="ME12" s="84"/>
      <c r="MF12" s="84"/>
      <c r="MG12" s="84"/>
      <c r="MH12" s="84"/>
      <c r="MI12" s="84"/>
      <c r="MJ12" s="84"/>
      <c r="MK12" s="84"/>
      <c r="ML12" s="84"/>
      <c r="MM12" s="84"/>
      <c r="MN12" s="84"/>
      <c r="MO12" s="84"/>
      <c r="MP12" s="84"/>
      <c r="MQ12" s="84"/>
      <c r="MR12" s="84"/>
      <c r="MS12" s="84"/>
      <c r="MT12" s="84"/>
      <c r="MU12" s="84"/>
      <c r="MV12" s="84"/>
      <c r="MW12" s="84"/>
      <c r="MX12" s="84"/>
      <c r="MY12" s="84"/>
      <c r="MZ12" s="84"/>
      <c r="NA12" s="84"/>
      <c r="NB12" s="84"/>
      <c r="NC12" s="84"/>
      <c r="ND12" s="84"/>
      <c r="NE12" s="84"/>
      <c r="NF12" s="84"/>
      <c r="NG12" s="84"/>
      <c r="NH12" s="84"/>
      <c r="NI12" s="84"/>
      <c r="NJ12" s="84"/>
      <c r="NK12" s="84"/>
      <c r="NL12" s="84"/>
      <c r="NM12" s="84"/>
      <c r="NN12" s="84"/>
      <c r="NO12" s="84"/>
      <c r="NP12" s="84"/>
      <c r="NQ12" s="84"/>
      <c r="NR12" s="84"/>
      <c r="NS12" s="84"/>
      <c r="NT12" s="84"/>
      <c r="NU12" s="84"/>
      <c r="NV12" s="84"/>
      <c r="NW12" s="84"/>
      <c r="NX12" s="84"/>
      <c r="NY12" s="84"/>
      <c r="NZ12" s="84"/>
      <c r="OA12" s="84"/>
      <c r="OB12" s="84"/>
      <c r="OC12" s="84"/>
      <c r="OD12" s="84"/>
      <c r="OE12" s="84"/>
      <c r="OF12" s="84"/>
      <c r="OG12" s="84"/>
      <c r="OH12" s="84"/>
      <c r="OI12" s="84"/>
      <c r="OJ12" s="84"/>
      <c r="OK12" s="84"/>
      <c r="OL12" s="84"/>
      <c r="OM12" s="84"/>
      <c r="ON12" s="84"/>
      <c r="OO12" s="84"/>
      <c r="OP12" s="84"/>
      <c r="OQ12" s="84"/>
      <c r="OR12" s="84"/>
      <c r="OS12" s="84"/>
      <c r="OT12" s="84"/>
      <c r="OU12" s="84"/>
      <c r="OV12" s="84"/>
      <c r="OW12" s="84"/>
      <c r="OX12" s="84"/>
      <c r="OY12" s="84"/>
      <c r="OZ12" s="84"/>
      <c r="PA12" s="84"/>
      <c r="PB12" s="84"/>
      <c r="PC12" s="84"/>
      <c r="PD12" s="84"/>
      <c r="PE12" s="84"/>
      <c r="PF12" s="84"/>
      <c r="PG12" s="84"/>
      <c r="PH12" s="84"/>
      <c r="PI12" s="84"/>
      <c r="PJ12" s="84"/>
      <c r="PK12" s="84"/>
      <c r="PL12" s="84"/>
      <c r="PM12" s="84"/>
      <c r="PN12" s="84"/>
      <c r="PO12" s="84"/>
      <c r="PP12" s="84"/>
      <c r="PQ12" s="84"/>
      <c r="PR12" s="84"/>
      <c r="PS12" s="84"/>
      <c r="PT12" s="84"/>
      <c r="PU12" s="84"/>
      <c r="PV12" s="84"/>
      <c r="PW12" s="84"/>
      <c r="PX12" s="84"/>
      <c r="PY12" s="84"/>
      <c r="PZ12" s="84"/>
      <c r="QA12" s="84"/>
      <c r="QB12" s="84"/>
      <c r="QC12" s="84"/>
      <c r="QD12" s="84"/>
      <c r="QE12" s="84"/>
      <c r="QF12" s="84"/>
      <c r="QG12" s="84"/>
      <c r="QH12" s="84"/>
      <c r="QI12" s="84"/>
      <c r="QJ12" s="84"/>
      <c r="QK12" s="84"/>
      <c r="QL12" s="84"/>
      <c r="QM12" s="84"/>
      <c r="QN12" s="84"/>
      <c r="QO12" s="84"/>
      <c r="QP12" s="84"/>
      <c r="QQ12" s="84"/>
      <c r="QR12" s="84"/>
      <c r="QS12" s="84"/>
      <c r="QT12" s="84"/>
      <c r="QU12" s="84"/>
      <c r="QV12" s="84"/>
      <c r="QW12" s="84"/>
      <c r="QX12" s="84"/>
      <c r="QY12" s="84"/>
      <c r="QZ12" s="84"/>
      <c r="RA12" s="84"/>
      <c r="RB12" s="84"/>
      <c r="RC12" s="84"/>
      <c r="RD12" s="84"/>
      <c r="RE12" s="84"/>
      <c r="RF12" s="84"/>
      <c r="RG12" s="84"/>
      <c r="RH12" s="84"/>
      <c r="RI12" s="84"/>
      <c r="RJ12" s="84"/>
      <c r="RK12" s="84"/>
      <c r="RL12" s="84"/>
      <c r="RM12" s="84"/>
      <c r="RN12" s="84"/>
      <c r="RO12" s="84"/>
      <c r="RP12" s="84"/>
      <c r="RQ12" s="84"/>
      <c r="RR12" s="84"/>
      <c r="RS12" s="84"/>
      <c r="RT12" s="84"/>
      <c r="RU12" s="84"/>
      <c r="RV12" s="84"/>
      <c r="RW12" s="84"/>
      <c r="RX12" s="84"/>
      <c r="RY12" s="84"/>
      <c r="RZ12" s="84"/>
      <c r="SA12" s="84"/>
      <c r="SB12" s="84"/>
      <c r="SC12" s="84"/>
      <c r="SD12" s="84"/>
      <c r="SE12" s="84"/>
      <c r="SF12" s="84"/>
      <c r="SG12" s="84"/>
      <c r="SH12" s="84"/>
      <c r="SI12" s="84"/>
      <c r="SJ12" s="84"/>
      <c r="SK12" s="84"/>
      <c r="SL12" s="84"/>
      <c r="SM12" s="84"/>
      <c r="SN12" s="84"/>
      <c r="SO12" s="84"/>
      <c r="SP12" s="84"/>
      <c r="SQ12" s="84"/>
      <c r="SR12" s="84"/>
      <c r="SS12" s="84"/>
      <c r="ST12" s="84"/>
      <c r="SU12" s="84"/>
      <c r="SV12" s="84"/>
      <c r="SW12" s="84"/>
      <c r="SX12" s="84"/>
      <c r="SY12" s="84"/>
      <c r="SZ12" s="84"/>
      <c r="TA12" s="84"/>
      <c r="TB12" s="84"/>
      <c r="TC12" s="84"/>
      <c r="TD12" s="84"/>
      <c r="TE12" s="84"/>
      <c r="TF12" s="84"/>
      <c r="TG12" s="84"/>
      <c r="TH12" s="84"/>
      <c r="TI12" s="84"/>
      <c r="TJ12" s="84"/>
      <c r="TK12" s="84"/>
      <c r="TL12" s="84"/>
      <c r="TM12" s="84"/>
      <c r="TN12" s="84"/>
      <c r="TO12" s="84"/>
      <c r="TP12" s="84"/>
      <c r="TQ12" s="84"/>
      <c r="TR12" s="84"/>
      <c r="TS12" s="84"/>
      <c r="TT12" s="84"/>
      <c r="TU12" s="84"/>
      <c r="TV12" s="84"/>
      <c r="TW12" s="84"/>
      <c r="TX12" s="84"/>
      <c r="TY12" s="84"/>
      <c r="TZ12" s="84"/>
      <c r="UA12" s="84"/>
      <c r="UB12" s="84"/>
      <c r="UC12" s="84"/>
      <c r="UD12" s="84"/>
      <c r="UE12" s="84"/>
      <c r="UF12" s="84"/>
      <c r="UG12" s="84"/>
      <c r="UH12" s="84"/>
      <c r="UI12" s="84"/>
      <c r="UJ12" s="84"/>
      <c r="UK12" s="84"/>
      <c r="UL12" s="84"/>
      <c r="UM12" s="84"/>
      <c r="UN12" s="84"/>
      <c r="UO12" s="84"/>
      <c r="UP12" s="84"/>
      <c r="UQ12" s="84"/>
      <c r="UR12" s="84"/>
      <c r="US12" s="84"/>
      <c r="UT12" s="84"/>
      <c r="UU12" s="84"/>
      <c r="UV12" s="84"/>
      <c r="UW12" s="84"/>
      <c r="UX12" s="84"/>
      <c r="UY12" s="84"/>
      <c r="UZ12" s="84"/>
      <c r="VA12" s="84"/>
      <c r="VB12" s="84"/>
      <c r="VC12" s="84"/>
      <c r="VD12" s="84"/>
      <c r="VE12" s="84"/>
      <c r="VF12" s="84"/>
      <c r="VG12" s="84"/>
      <c r="VH12" s="84"/>
      <c r="VI12" s="84"/>
      <c r="VJ12" s="84"/>
      <c r="VK12" s="84"/>
      <c r="VL12" s="84"/>
      <c r="VM12" s="84"/>
      <c r="VN12" s="84"/>
      <c r="VO12" s="84"/>
      <c r="VP12" s="84"/>
      <c r="VQ12" s="84"/>
      <c r="VR12" s="84"/>
      <c r="VS12" s="84"/>
      <c r="VT12" s="84"/>
      <c r="VU12" s="84"/>
      <c r="VV12" s="84"/>
      <c r="VW12" s="84"/>
      <c r="VX12" s="84"/>
      <c r="VY12" s="84"/>
      <c r="VZ12" s="84"/>
      <c r="WA12" s="84"/>
      <c r="WB12" s="84"/>
      <c r="WC12" s="84"/>
      <c r="WD12" s="84"/>
      <c r="WE12" s="84"/>
      <c r="WF12" s="84"/>
      <c r="WG12" s="84"/>
      <c r="WH12" s="84"/>
      <c r="WI12" s="84"/>
      <c r="WJ12" s="84"/>
      <c r="WK12" s="84"/>
      <c r="WL12" s="84"/>
      <c r="WM12" s="84"/>
      <c r="WN12" s="84"/>
      <c r="WO12" s="84"/>
      <c r="WP12" s="84"/>
      <c r="WQ12" s="84"/>
      <c r="WR12" s="84"/>
      <c r="WS12" s="84"/>
      <c r="WT12" s="84"/>
      <c r="WU12" s="84"/>
      <c r="WV12" s="84"/>
      <c r="WW12" s="84"/>
      <c r="WX12" s="84"/>
      <c r="WY12" s="84"/>
      <c r="WZ12" s="84"/>
      <c r="XA12" s="84"/>
      <c r="XB12" s="84"/>
      <c r="XC12" s="84"/>
      <c r="XD12" s="84"/>
      <c r="XE12" s="84"/>
      <c r="XF12" s="84"/>
      <c r="XG12" s="84"/>
      <c r="XH12" s="84"/>
      <c r="XI12" s="84"/>
      <c r="XJ12" s="84"/>
      <c r="XK12" s="84"/>
      <c r="XL12" s="84"/>
      <c r="XM12" s="84"/>
      <c r="XN12" s="84"/>
      <c r="XO12" s="84"/>
      <c r="XP12" s="84"/>
      <c r="XQ12" s="84"/>
      <c r="XR12" s="84"/>
      <c r="XS12" s="84"/>
      <c r="XT12" s="84"/>
      <c r="XU12" s="84"/>
      <c r="XV12" s="84"/>
      <c r="XW12" s="84"/>
      <c r="XX12" s="84"/>
      <c r="XY12" s="84"/>
      <c r="XZ12" s="84"/>
      <c r="YA12" s="84"/>
      <c r="YB12" s="84"/>
      <c r="YC12" s="84"/>
      <c r="YD12" s="84"/>
      <c r="YE12" s="84"/>
      <c r="YF12" s="84"/>
      <c r="YG12" s="84"/>
      <c r="YH12" s="84"/>
      <c r="YI12" s="84"/>
      <c r="YJ12" s="84"/>
      <c r="YK12" s="84"/>
      <c r="YL12" s="84"/>
      <c r="YM12" s="84"/>
      <c r="YN12" s="84"/>
      <c r="YO12" s="84"/>
      <c r="YP12" s="84"/>
      <c r="YQ12" s="84"/>
      <c r="YR12" s="84"/>
      <c r="YS12" s="84"/>
      <c r="YT12" s="84"/>
      <c r="YU12" s="84"/>
      <c r="YV12" s="84"/>
      <c r="YW12" s="84"/>
      <c r="YX12" s="84"/>
      <c r="YY12" s="84"/>
      <c r="YZ12" s="84"/>
      <c r="ZA12" s="84"/>
      <c r="ZB12" s="84"/>
      <c r="ZC12" s="84"/>
      <c r="ZD12" s="84"/>
      <c r="ZE12" s="84"/>
      <c r="ZF12" s="84"/>
      <c r="ZG12" s="84"/>
      <c r="ZH12" s="84"/>
      <c r="ZI12" s="84"/>
      <c r="ZJ12" s="84"/>
      <c r="ZK12" s="84"/>
      <c r="ZL12" s="84"/>
      <c r="ZM12" s="84"/>
      <c r="ZN12" s="84"/>
      <c r="ZO12" s="84"/>
      <c r="ZP12" s="84"/>
      <c r="ZQ12" s="84"/>
      <c r="ZR12" s="84"/>
      <c r="ZS12" s="84"/>
      <c r="ZT12" s="84"/>
      <c r="ZU12" s="84"/>
      <c r="ZV12" s="84"/>
      <c r="ZW12" s="84"/>
      <c r="ZX12" s="84"/>
      <c r="ZY12" s="84"/>
      <c r="ZZ12" s="84"/>
      <c r="AAA12" s="84"/>
      <c r="AAB12" s="84"/>
      <c r="AAC12" s="84"/>
      <c r="AAD12" s="84"/>
      <c r="AAE12" s="84"/>
      <c r="AAF12" s="84"/>
      <c r="AAG12" s="84"/>
      <c r="AAH12" s="84"/>
      <c r="AAI12" s="84"/>
      <c r="AAJ12" s="84"/>
      <c r="AAK12" s="84"/>
      <c r="AAL12" s="84"/>
      <c r="AAM12" s="84"/>
      <c r="AAN12" s="84"/>
      <c r="AAO12" s="84"/>
      <c r="AAP12" s="84"/>
      <c r="AAQ12" s="84"/>
      <c r="AAR12" s="84"/>
      <c r="AAS12" s="84"/>
      <c r="AAT12" s="84"/>
      <c r="AAU12" s="84"/>
      <c r="AAV12" s="84"/>
      <c r="AAW12" s="84"/>
      <c r="AAX12" s="84"/>
      <c r="AAY12" s="84"/>
      <c r="AAZ12" s="84"/>
      <c r="ABA12" s="84"/>
      <c r="ABB12" s="84"/>
      <c r="ABC12" s="84"/>
      <c r="ABD12" s="84"/>
      <c r="ABE12" s="84"/>
      <c r="ABF12" s="84"/>
      <c r="ABG12" s="84"/>
      <c r="ABH12" s="84"/>
      <c r="ABI12" s="84"/>
      <c r="ABJ12" s="84"/>
      <c r="ABK12" s="84"/>
      <c r="ABL12" s="84"/>
      <c r="ABM12" s="84"/>
      <c r="ABN12" s="84"/>
      <c r="ABO12" s="84"/>
      <c r="ABP12" s="84"/>
      <c r="ABQ12" s="84"/>
      <c r="ABR12" s="84"/>
      <c r="ABS12" s="84"/>
      <c r="ABT12" s="84"/>
      <c r="ABU12" s="84"/>
      <c r="ABV12" s="84"/>
      <c r="ABW12" s="84"/>
      <c r="ABX12" s="84"/>
      <c r="ABY12" s="84"/>
      <c r="ABZ12" s="84"/>
      <c r="ACA12" s="84"/>
      <c r="ACB12" s="84"/>
      <c r="ACC12" s="84"/>
      <c r="ACD12" s="84"/>
      <c r="ACE12" s="84"/>
      <c r="ACF12" s="84"/>
      <c r="ACG12" s="84"/>
      <c r="ACH12" s="84"/>
      <c r="ACI12" s="84"/>
      <c r="ACJ12" s="84"/>
      <c r="ACK12" s="84"/>
      <c r="ACL12" s="84"/>
      <c r="ACM12" s="84"/>
      <c r="ACN12" s="84"/>
      <c r="ACO12" s="84"/>
      <c r="ACP12" s="84"/>
      <c r="ACQ12" s="84"/>
      <c r="ACR12" s="84"/>
      <c r="ACS12" s="84"/>
      <c r="ACT12" s="84"/>
      <c r="ACU12" s="84"/>
      <c r="ACV12" s="84"/>
      <c r="ACW12" s="84"/>
      <c r="ACX12" s="84"/>
      <c r="ACY12" s="84"/>
      <c r="ACZ12" s="84"/>
      <c r="ADA12" s="84"/>
      <c r="ADB12" s="84"/>
    </row>
    <row r="13" spans="1:782" s="16" customFormat="1" ht="39" customHeight="1" x14ac:dyDescent="0.2">
      <c r="A13" s="102" t="s">
        <v>199</v>
      </c>
      <c r="B13" s="313" t="s">
        <v>121</v>
      </c>
      <c r="C13" s="88"/>
      <c r="D13" s="202" t="s">
        <v>50</v>
      </c>
      <c r="E13" s="239" t="s">
        <v>198</v>
      </c>
      <c r="F13" s="134"/>
      <c r="G13" s="23"/>
      <c r="H13" s="5"/>
      <c r="I13" s="5"/>
      <c r="J13" s="23"/>
      <c r="K13" s="199"/>
      <c r="L13" s="199"/>
      <c r="M13" s="203">
        <v>4</v>
      </c>
      <c r="N13" s="199">
        <v>30</v>
      </c>
      <c r="O13" s="199">
        <v>70</v>
      </c>
      <c r="P13" s="352"/>
      <c r="Q13" s="484"/>
      <c r="R13" s="83"/>
      <c r="S13" s="83"/>
      <c r="T13" s="396"/>
      <c r="U13" s="396"/>
      <c r="V13" s="397"/>
      <c r="W13" s="84"/>
      <c r="X13" s="84"/>
      <c r="Y13" s="85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  <c r="IV13" s="84"/>
      <c r="IW13" s="84"/>
      <c r="IX13" s="84"/>
      <c r="IY13" s="84"/>
      <c r="IZ13" s="84"/>
      <c r="JA13" s="84"/>
      <c r="JB13" s="84"/>
      <c r="JC13" s="84"/>
      <c r="JD13" s="84"/>
      <c r="JE13" s="84"/>
      <c r="JF13" s="84"/>
      <c r="JG13" s="84"/>
      <c r="JH13" s="84"/>
      <c r="JI13" s="84"/>
      <c r="JJ13" s="84"/>
      <c r="JK13" s="84"/>
      <c r="JL13" s="84"/>
      <c r="JM13" s="84"/>
      <c r="JN13" s="84"/>
      <c r="JO13" s="84"/>
      <c r="JP13" s="84"/>
      <c r="JQ13" s="84"/>
      <c r="JR13" s="84"/>
      <c r="JS13" s="84"/>
      <c r="JT13" s="84"/>
      <c r="JU13" s="84"/>
      <c r="JV13" s="84"/>
      <c r="JW13" s="84"/>
      <c r="JX13" s="84"/>
      <c r="JY13" s="84"/>
      <c r="JZ13" s="84"/>
      <c r="KA13" s="84"/>
      <c r="KB13" s="84"/>
      <c r="KC13" s="84"/>
      <c r="KD13" s="84"/>
      <c r="KE13" s="84"/>
      <c r="KF13" s="84"/>
      <c r="KG13" s="84"/>
      <c r="KH13" s="84"/>
      <c r="KI13" s="84"/>
      <c r="KJ13" s="84"/>
      <c r="KK13" s="84"/>
      <c r="KL13" s="84"/>
      <c r="KM13" s="84"/>
      <c r="KN13" s="84"/>
      <c r="KO13" s="84"/>
      <c r="KP13" s="84"/>
      <c r="KQ13" s="84"/>
      <c r="KR13" s="84"/>
      <c r="KS13" s="84"/>
      <c r="KT13" s="84"/>
      <c r="KU13" s="84"/>
      <c r="KV13" s="84"/>
      <c r="KW13" s="84"/>
      <c r="KX13" s="84"/>
      <c r="KY13" s="84"/>
      <c r="KZ13" s="84"/>
      <c r="LA13" s="84"/>
      <c r="LB13" s="84"/>
      <c r="LC13" s="84"/>
      <c r="LD13" s="84"/>
      <c r="LE13" s="84"/>
      <c r="LF13" s="84"/>
      <c r="LG13" s="84"/>
      <c r="LH13" s="84"/>
      <c r="LI13" s="84"/>
      <c r="LJ13" s="84"/>
      <c r="LK13" s="84"/>
      <c r="LL13" s="84"/>
      <c r="LM13" s="84"/>
      <c r="LN13" s="84"/>
      <c r="LO13" s="84"/>
      <c r="LP13" s="84"/>
      <c r="LQ13" s="84"/>
      <c r="LR13" s="84"/>
      <c r="LS13" s="84"/>
      <c r="LT13" s="84"/>
      <c r="LU13" s="84"/>
      <c r="LV13" s="84"/>
      <c r="LW13" s="84"/>
      <c r="LX13" s="84"/>
      <c r="LY13" s="84"/>
      <c r="LZ13" s="84"/>
      <c r="MA13" s="84"/>
      <c r="MB13" s="84"/>
      <c r="MC13" s="84"/>
      <c r="MD13" s="84"/>
      <c r="ME13" s="84"/>
      <c r="MF13" s="84"/>
      <c r="MG13" s="84"/>
      <c r="MH13" s="84"/>
      <c r="MI13" s="84"/>
      <c r="MJ13" s="84"/>
      <c r="MK13" s="84"/>
      <c r="ML13" s="84"/>
      <c r="MM13" s="84"/>
      <c r="MN13" s="84"/>
      <c r="MO13" s="84"/>
      <c r="MP13" s="84"/>
      <c r="MQ13" s="84"/>
      <c r="MR13" s="84"/>
      <c r="MS13" s="84"/>
      <c r="MT13" s="84"/>
      <c r="MU13" s="84"/>
      <c r="MV13" s="84"/>
      <c r="MW13" s="84"/>
      <c r="MX13" s="84"/>
      <c r="MY13" s="84"/>
      <c r="MZ13" s="84"/>
      <c r="NA13" s="84"/>
      <c r="NB13" s="84"/>
      <c r="NC13" s="84"/>
      <c r="ND13" s="84"/>
      <c r="NE13" s="84"/>
      <c r="NF13" s="84"/>
      <c r="NG13" s="84"/>
      <c r="NH13" s="84"/>
      <c r="NI13" s="84"/>
      <c r="NJ13" s="84"/>
      <c r="NK13" s="84"/>
      <c r="NL13" s="84"/>
      <c r="NM13" s="84"/>
      <c r="NN13" s="84"/>
      <c r="NO13" s="84"/>
      <c r="NP13" s="84"/>
      <c r="NQ13" s="84"/>
      <c r="NR13" s="84"/>
      <c r="NS13" s="84"/>
      <c r="NT13" s="84"/>
      <c r="NU13" s="84"/>
      <c r="NV13" s="84"/>
      <c r="NW13" s="84"/>
      <c r="NX13" s="84"/>
      <c r="NY13" s="84"/>
      <c r="NZ13" s="84"/>
      <c r="OA13" s="84"/>
      <c r="OB13" s="84"/>
      <c r="OC13" s="84"/>
      <c r="OD13" s="84"/>
      <c r="OE13" s="84"/>
      <c r="OF13" s="84"/>
      <c r="OG13" s="84"/>
      <c r="OH13" s="84"/>
      <c r="OI13" s="84"/>
      <c r="OJ13" s="84"/>
      <c r="OK13" s="84"/>
      <c r="OL13" s="84"/>
      <c r="OM13" s="84"/>
      <c r="ON13" s="84"/>
      <c r="OO13" s="84"/>
      <c r="OP13" s="84"/>
      <c r="OQ13" s="84"/>
      <c r="OR13" s="84"/>
      <c r="OS13" s="84"/>
      <c r="OT13" s="84"/>
      <c r="OU13" s="84"/>
      <c r="OV13" s="84"/>
      <c r="OW13" s="84"/>
      <c r="OX13" s="84"/>
      <c r="OY13" s="84"/>
      <c r="OZ13" s="84"/>
      <c r="PA13" s="84"/>
      <c r="PB13" s="84"/>
      <c r="PC13" s="84"/>
      <c r="PD13" s="84"/>
      <c r="PE13" s="84"/>
      <c r="PF13" s="84"/>
      <c r="PG13" s="84"/>
      <c r="PH13" s="84"/>
      <c r="PI13" s="84"/>
      <c r="PJ13" s="84"/>
      <c r="PK13" s="84"/>
      <c r="PL13" s="84"/>
      <c r="PM13" s="84"/>
      <c r="PN13" s="84"/>
      <c r="PO13" s="84"/>
      <c r="PP13" s="84"/>
      <c r="PQ13" s="84"/>
      <c r="PR13" s="84"/>
      <c r="PS13" s="84"/>
      <c r="PT13" s="84"/>
      <c r="PU13" s="84"/>
      <c r="PV13" s="84"/>
      <c r="PW13" s="84"/>
      <c r="PX13" s="84"/>
      <c r="PY13" s="84"/>
      <c r="PZ13" s="84"/>
      <c r="QA13" s="84"/>
      <c r="QB13" s="84"/>
      <c r="QC13" s="84"/>
      <c r="QD13" s="84"/>
      <c r="QE13" s="84"/>
      <c r="QF13" s="84"/>
      <c r="QG13" s="84"/>
      <c r="QH13" s="84"/>
      <c r="QI13" s="84"/>
      <c r="QJ13" s="84"/>
      <c r="QK13" s="84"/>
      <c r="QL13" s="84"/>
      <c r="QM13" s="84"/>
      <c r="QN13" s="84"/>
      <c r="QO13" s="84"/>
      <c r="QP13" s="84"/>
      <c r="QQ13" s="84"/>
      <c r="QR13" s="84"/>
      <c r="QS13" s="84"/>
      <c r="QT13" s="84"/>
      <c r="QU13" s="84"/>
      <c r="QV13" s="84"/>
      <c r="QW13" s="84"/>
      <c r="QX13" s="84"/>
      <c r="QY13" s="84"/>
      <c r="QZ13" s="84"/>
      <c r="RA13" s="84"/>
      <c r="RB13" s="84"/>
      <c r="RC13" s="84"/>
      <c r="RD13" s="84"/>
      <c r="RE13" s="84"/>
      <c r="RF13" s="84"/>
      <c r="RG13" s="84"/>
      <c r="RH13" s="84"/>
      <c r="RI13" s="84"/>
      <c r="RJ13" s="84"/>
      <c r="RK13" s="84"/>
      <c r="RL13" s="84"/>
      <c r="RM13" s="84"/>
      <c r="RN13" s="84"/>
      <c r="RO13" s="84"/>
      <c r="RP13" s="84"/>
      <c r="RQ13" s="84"/>
      <c r="RR13" s="84"/>
      <c r="RS13" s="84"/>
      <c r="RT13" s="84"/>
      <c r="RU13" s="84"/>
      <c r="RV13" s="84"/>
      <c r="RW13" s="84"/>
      <c r="RX13" s="84"/>
      <c r="RY13" s="84"/>
      <c r="RZ13" s="84"/>
      <c r="SA13" s="84"/>
      <c r="SB13" s="84"/>
      <c r="SC13" s="84"/>
      <c r="SD13" s="84"/>
      <c r="SE13" s="84"/>
      <c r="SF13" s="84"/>
      <c r="SG13" s="84"/>
      <c r="SH13" s="84"/>
      <c r="SI13" s="84"/>
      <c r="SJ13" s="84"/>
      <c r="SK13" s="84"/>
      <c r="SL13" s="84"/>
      <c r="SM13" s="84"/>
      <c r="SN13" s="84"/>
      <c r="SO13" s="84"/>
      <c r="SP13" s="84"/>
      <c r="SQ13" s="84"/>
      <c r="SR13" s="84"/>
      <c r="SS13" s="84"/>
      <c r="ST13" s="84"/>
      <c r="SU13" s="84"/>
      <c r="SV13" s="84"/>
      <c r="SW13" s="84"/>
      <c r="SX13" s="84"/>
      <c r="SY13" s="84"/>
      <c r="SZ13" s="84"/>
      <c r="TA13" s="84"/>
      <c r="TB13" s="84"/>
      <c r="TC13" s="84"/>
      <c r="TD13" s="84"/>
      <c r="TE13" s="84"/>
      <c r="TF13" s="84"/>
      <c r="TG13" s="84"/>
      <c r="TH13" s="84"/>
      <c r="TI13" s="84"/>
      <c r="TJ13" s="84"/>
      <c r="TK13" s="84"/>
      <c r="TL13" s="84"/>
      <c r="TM13" s="84"/>
      <c r="TN13" s="84"/>
      <c r="TO13" s="84"/>
      <c r="TP13" s="84"/>
      <c r="TQ13" s="84"/>
      <c r="TR13" s="84"/>
      <c r="TS13" s="84"/>
      <c r="TT13" s="84"/>
      <c r="TU13" s="84"/>
      <c r="TV13" s="84"/>
      <c r="TW13" s="84"/>
      <c r="TX13" s="84"/>
      <c r="TY13" s="84"/>
      <c r="TZ13" s="84"/>
      <c r="UA13" s="84"/>
      <c r="UB13" s="84"/>
      <c r="UC13" s="84"/>
      <c r="UD13" s="84"/>
      <c r="UE13" s="84"/>
      <c r="UF13" s="84"/>
      <c r="UG13" s="84"/>
      <c r="UH13" s="84"/>
      <c r="UI13" s="84"/>
      <c r="UJ13" s="84"/>
      <c r="UK13" s="84"/>
      <c r="UL13" s="84"/>
      <c r="UM13" s="84"/>
      <c r="UN13" s="84"/>
      <c r="UO13" s="84"/>
      <c r="UP13" s="84"/>
      <c r="UQ13" s="84"/>
      <c r="UR13" s="84"/>
      <c r="US13" s="84"/>
      <c r="UT13" s="84"/>
      <c r="UU13" s="84"/>
      <c r="UV13" s="84"/>
      <c r="UW13" s="84"/>
      <c r="UX13" s="84"/>
      <c r="UY13" s="84"/>
      <c r="UZ13" s="84"/>
      <c r="VA13" s="84"/>
      <c r="VB13" s="84"/>
      <c r="VC13" s="84"/>
      <c r="VD13" s="84"/>
      <c r="VE13" s="84"/>
      <c r="VF13" s="84"/>
      <c r="VG13" s="84"/>
      <c r="VH13" s="84"/>
      <c r="VI13" s="84"/>
      <c r="VJ13" s="84"/>
      <c r="VK13" s="84"/>
      <c r="VL13" s="84"/>
      <c r="VM13" s="84"/>
      <c r="VN13" s="84"/>
      <c r="VO13" s="84"/>
      <c r="VP13" s="84"/>
      <c r="VQ13" s="84"/>
      <c r="VR13" s="84"/>
      <c r="VS13" s="84"/>
      <c r="VT13" s="84"/>
      <c r="VU13" s="84"/>
      <c r="VV13" s="84"/>
      <c r="VW13" s="84"/>
      <c r="VX13" s="84"/>
      <c r="VY13" s="84"/>
      <c r="VZ13" s="84"/>
      <c r="WA13" s="84"/>
      <c r="WB13" s="84"/>
      <c r="WC13" s="84"/>
      <c r="WD13" s="84"/>
      <c r="WE13" s="84"/>
      <c r="WF13" s="84"/>
      <c r="WG13" s="84"/>
      <c r="WH13" s="84"/>
      <c r="WI13" s="84"/>
      <c r="WJ13" s="84"/>
      <c r="WK13" s="84"/>
      <c r="WL13" s="84"/>
      <c r="WM13" s="84"/>
      <c r="WN13" s="84"/>
      <c r="WO13" s="84"/>
      <c r="WP13" s="84"/>
      <c r="WQ13" s="84"/>
      <c r="WR13" s="84"/>
      <c r="WS13" s="84"/>
      <c r="WT13" s="84"/>
      <c r="WU13" s="84"/>
      <c r="WV13" s="84"/>
      <c r="WW13" s="84"/>
      <c r="WX13" s="84"/>
      <c r="WY13" s="84"/>
      <c r="WZ13" s="84"/>
      <c r="XA13" s="84"/>
      <c r="XB13" s="84"/>
      <c r="XC13" s="84"/>
      <c r="XD13" s="84"/>
      <c r="XE13" s="84"/>
      <c r="XF13" s="84"/>
      <c r="XG13" s="84"/>
      <c r="XH13" s="84"/>
      <c r="XI13" s="84"/>
      <c r="XJ13" s="84"/>
      <c r="XK13" s="84"/>
      <c r="XL13" s="84"/>
      <c r="XM13" s="84"/>
      <c r="XN13" s="84"/>
      <c r="XO13" s="84"/>
      <c r="XP13" s="84"/>
      <c r="XQ13" s="84"/>
      <c r="XR13" s="84"/>
      <c r="XS13" s="84"/>
      <c r="XT13" s="84"/>
      <c r="XU13" s="84"/>
      <c r="XV13" s="84"/>
      <c r="XW13" s="84"/>
      <c r="XX13" s="84"/>
      <c r="XY13" s="84"/>
      <c r="XZ13" s="84"/>
      <c r="YA13" s="84"/>
      <c r="YB13" s="84"/>
      <c r="YC13" s="84"/>
      <c r="YD13" s="84"/>
      <c r="YE13" s="84"/>
      <c r="YF13" s="84"/>
      <c r="YG13" s="84"/>
      <c r="YH13" s="84"/>
      <c r="YI13" s="84"/>
      <c r="YJ13" s="84"/>
      <c r="YK13" s="84"/>
      <c r="YL13" s="84"/>
      <c r="YM13" s="84"/>
      <c r="YN13" s="84"/>
      <c r="YO13" s="84"/>
      <c r="YP13" s="84"/>
      <c r="YQ13" s="84"/>
      <c r="YR13" s="84"/>
      <c r="YS13" s="84"/>
      <c r="YT13" s="84"/>
      <c r="YU13" s="84"/>
      <c r="YV13" s="84"/>
      <c r="YW13" s="84"/>
      <c r="YX13" s="84"/>
      <c r="YY13" s="84"/>
      <c r="YZ13" s="84"/>
      <c r="ZA13" s="84"/>
      <c r="ZB13" s="84"/>
      <c r="ZC13" s="84"/>
      <c r="ZD13" s="84"/>
      <c r="ZE13" s="84"/>
      <c r="ZF13" s="84"/>
      <c r="ZG13" s="84"/>
      <c r="ZH13" s="84"/>
      <c r="ZI13" s="84"/>
      <c r="ZJ13" s="84"/>
      <c r="ZK13" s="84"/>
      <c r="ZL13" s="84"/>
      <c r="ZM13" s="84"/>
      <c r="ZN13" s="84"/>
      <c r="ZO13" s="84"/>
      <c r="ZP13" s="84"/>
      <c r="ZQ13" s="84"/>
      <c r="ZR13" s="84"/>
      <c r="ZS13" s="84"/>
      <c r="ZT13" s="84"/>
      <c r="ZU13" s="84"/>
      <c r="ZV13" s="84"/>
      <c r="ZW13" s="84"/>
      <c r="ZX13" s="84"/>
      <c r="ZY13" s="84"/>
      <c r="ZZ13" s="84"/>
      <c r="AAA13" s="84"/>
      <c r="AAB13" s="84"/>
      <c r="AAC13" s="84"/>
      <c r="AAD13" s="84"/>
      <c r="AAE13" s="84"/>
      <c r="AAF13" s="84"/>
      <c r="AAG13" s="84"/>
      <c r="AAH13" s="84"/>
      <c r="AAI13" s="84"/>
      <c r="AAJ13" s="84"/>
      <c r="AAK13" s="84"/>
      <c r="AAL13" s="84"/>
      <c r="AAM13" s="84"/>
      <c r="AAN13" s="84"/>
      <c r="AAO13" s="84"/>
      <c r="AAP13" s="84"/>
      <c r="AAQ13" s="84"/>
      <c r="AAR13" s="84"/>
      <c r="AAS13" s="84"/>
      <c r="AAT13" s="84"/>
      <c r="AAU13" s="84"/>
      <c r="AAV13" s="84"/>
      <c r="AAW13" s="84"/>
      <c r="AAX13" s="84"/>
      <c r="AAY13" s="84"/>
      <c r="AAZ13" s="84"/>
      <c r="ABA13" s="84"/>
      <c r="ABB13" s="84"/>
      <c r="ABC13" s="84"/>
      <c r="ABD13" s="84"/>
      <c r="ABE13" s="84"/>
      <c r="ABF13" s="84"/>
      <c r="ABG13" s="84"/>
      <c r="ABH13" s="84"/>
      <c r="ABI13" s="84"/>
      <c r="ABJ13" s="84"/>
      <c r="ABK13" s="84"/>
      <c r="ABL13" s="84"/>
      <c r="ABM13" s="84"/>
      <c r="ABN13" s="84"/>
      <c r="ABO13" s="84"/>
      <c r="ABP13" s="84"/>
      <c r="ABQ13" s="84"/>
      <c r="ABR13" s="84"/>
      <c r="ABS13" s="84"/>
      <c r="ABT13" s="84"/>
      <c r="ABU13" s="84"/>
      <c r="ABV13" s="84"/>
      <c r="ABW13" s="84"/>
      <c r="ABX13" s="84"/>
      <c r="ABY13" s="84"/>
      <c r="ABZ13" s="84"/>
      <c r="ACA13" s="84"/>
      <c r="ACB13" s="84"/>
      <c r="ACC13" s="84"/>
      <c r="ACD13" s="84"/>
      <c r="ACE13" s="84"/>
      <c r="ACF13" s="84"/>
      <c r="ACG13" s="84"/>
      <c r="ACH13" s="84"/>
      <c r="ACI13" s="84"/>
      <c r="ACJ13" s="84"/>
      <c r="ACK13" s="84"/>
      <c r="ACL13" s="84"/>
      <c r="ACM13" s="84"/>
      <c r="ACN13" s="84"/>
      <c r="ACO13" s="84"/>
      <c r="ACP13" s="84"/>
      <c r="ACQ13" s="84"/>
      <c r="ACR13" s="84"/>
      <c r="ACS13" s="84"/>
      <c r="ACT13" s="84"/>
      <c r="ACU13" s="84"/>
      <c r="ACV13" s="84"/>
      <c r="ACW13" s="84"/>
      <c r="ACX13" s="84"/>
      <c r="ACY13" s="84"/>
      <c r="ACZ13" s="84"/>
      <c r="ADA13" s="84"/>
      <c r="ADB13" s="84"/>
    </row>
    <row r="14" spans="1:782" s="81" customFormat="1" ht="39" customHeight="1" x14ac:dyDescent="0.2">
      <c r="A14" s="102" t="s">
        <v>70</v>
      </c>
      <c r="B14" s="313" t="s">
        <v>121</v>
      </c>
      <c r="C14" s="88"/>
      <c r="D14" s="202" t="s">
        <v>50</v>
      </c>
      <c r="E14" s="239" t="s">
        <v>45</v>
      </c>
      <c r="F14" s="134"/>
      <c r="G14" s="203">
        <v>4</v>
      </c>
      <c r="H14" s="5">
        <v>15</v>
      </c>
      <c r="I14" s="5">
        <v>70</v>
      </c>
      <c r="J14" s="23"/>
      <c r="K14" s="199"/>
      <c r="L14" s="199"/>
      <c r="M14" s="23"/>
      <c r="N14" s="199"/>
      <c r="O14" s="199"/>
      <c r="P14" s="352"/>
      <c r="Q14" s="484"/>
      <c r="R14" s="5"/>
      <c r="S14" s="5"/>
      <c r="T14" s="389">
        <f>SUM(H14,K15,N16,R17)</f>
        <v>60</v>
      </c>
      <c r="U14" s="389">
        <f>SUM(I14,L15,O16,S17)</f>
        <v>280</v>
      </c>
      <c r="V14" s="391">
        <f>SUM(G14,J15,M16,Q17)</f>
        <v>16</v>
      </c>
      <c r="W14" s="4"/>
      <c r="X14" s="4"/>
      <c r="Y14" s="28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</row>
    <row r="15" spans="1:782" s="81" customFormat="1" ht="39" customHeight="1" x14ac:dyDescent="0.2">
      <c r="A15" s="102" t="s">
        <v>71</v>
      </c>
      <c r="B15" s="313" t="s">
        <v>121</v>
      </c>
      <c r="C15" s="88"/>
      <c r="D15" s="202" t="s">
        <v>50</v>
      </c>
      <c r="E15" s="239" t="s">
        <v>70</v>
      </c>
      <c r="F15" s="134"/>
      <c r="G15" s="23"/>
      <c r="H15" s="5"/>
      <c r="I15" s="5"/>
      <c r="J15" s="203">
        <v>4</v>
      </c>
      <c r="K15" s="199">
        <v>15</v>
      </c>
      <c r="L15" s="199">
        <v>70</v>
      </c>
      <c r="M15" s="23"/>
      <c r="N15" s="199"/>
      <c r="O15" s="199"/>
      <c r="P15" s="352"/>
      <c r="Q15" s="484"/>
      <c r="R15" s="5"/>
      <c r="S15" s="5"/>
      <c r="T15" s="396"/>
      <c r="U15" s="396"/>
      <c r="V15" s="397"/>
      <c r="W15" s="4"/>
      <c r="X15" s="4"/>
      <c r="Y15" s="28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</row>
    <row r="16" spans="1:782" s="81" customFormat="1" ht="39" customHeight="1" x14ac:dyDescent="0.2">
      <c r="A16" s="102" t="s">
        <v>72</v>
      </c>
      <c r="B16" s="313" t="s">
        <v>121</v>
      </c>
      <c r="C16" s="88"/>
      <c r="D16" s="202" t="s">
        <v>50</v>
      </c>
      <c r="E16" s="239" t="s">
        <v>76</v>
      </c>
      <c r="F16" s="134"/>
      <c r="G16" s="23"/>
      <c r="H16" s="5"/>
      <c r="I16" s="5"/>
      <c r="J16" s="23"/>
      <c r="K16" s="199"/>
      <c r="L16" s="199"/>
      <c r="M16" s="203">
        <v>4</v>
      </c>
      <c r="N16" s="199">
        <v>15</v>
      </c>
      <c r="O16" s="199">
        <v>70</v>
      </c>
      <c r="P16" s="352"/>
      <c r="Q16" s="485"/>
      <c r="R16" s="5"/>
      <c r="S16" s="5"/>
      <c r="T16" s="396"/>
      <c r="U16" s="396"/>
      <c r="V16" s="397"/>
      <c r="W16" s="4"/>
      <c r="X16" s="4"/>
      <c r="Y16" s="56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</row>
    <row r="17" spans="1:782" s="81" customFormat="1" ht="39" customHeight="1" x14ac:dyDescent="0.2">
      <c r="A17" s="102" t="s">
        <v>73</v>
      </c>
      <c r="B17" s="313" t="s">
        <v>121</v>
      </c>
      <c r="C17" s="88"/>
      <c r="D17" s="202" t="s">
        <v>50</v>
      </c>
      <c r="E17" s="239" t="s">
        <v>72</v>
      </c>
      <c r="F17" s="134"/>
      <c r="G17" s="23"/>
      <c r="H17" s="5"/>
      <c r="I17" s="5"/>
      <c r="J17" s="23"/>
      <c r="K17" s="199"/>
      <c r="L17" s="199"/>
      <c r="M17" s="23"/>
      <c r="N17" s="199"/>
      <c r="O17" s="199"/>
      <c r="P17" s="352"/>
      <c r="Q17" s="203">
        <v>4</v>
      </c>
      <c r="R17" s="5">
        <v>15</v>
      </c>
      <c r="S17" s="5">
        <v>70</v>
      </c>
      <c r="T17" s="390"/>
      <c r="U17" s="390"/>
      <c r="V17" s="392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</row>
    <row r="18" spans="1:782" s="81" customFormat="1" ht="39" customHeight="1" x14ac:dyDescent="0.2">
      <c r="A18" s="102" t="s">
        <v>39</v>
      </c>
      <c r="B18" s="200" t="s">
        <v>12</v>
      </c>
      <c r="C18" s="88"/>
      <c r="D18" s="202" t="s">
        <v>50</v>
      </c>
      <c r="E18" s="239" t="s">
        <v>45</v>
      </c>
      <c r="F18" s="134"/>
      <c r="G18" s="23"/>
      <c r="H18" s="5"/>
      <c r="I18" s="5"/>
      <c r="J18" s="23"/>
      <c r="K18" s="199"/>
      <c r="L18" s="199"/>
      <c r="M18" s="23"/>
      <c r="N18" s="199"/>
      <c r="O18" s="199"/>
      <c r="P18" s="353"/>
      <c r="Q18" s="203">
        <v>7</v>
      </c>
      <c r="R18" s="5">
        <v>0</v>
      </c>
      <c r="S18" s="5">
        <v>75</v>
      </c>
      <c r="T18" s="5">
        <v>0</v>
      </c>
      <c r="U18" s="5">
        <v>75</v>
      </c>
      <c r="V18" s="197">
        <v>7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</row>
    <row r="19" spans="1:782" s="81" customFormat="1" ht="39" customHeight="1" x14ac:dyDescent="0.2">
      <c r="A19" s="102" t="s">
        <v>40</v>
      </c>
      <c r="B19" s="200" t="s">
        <v>121</v>
      </c>
      <c r="C19" s="88"/>
      <c r="D19" s="314" t="s">
        <v>50</v>
      </c>
      <c r="E19" s="239" t="s">
        <v>45</v>
      </c>
      <c r="F19" s="134"/>
      <c r="G19" s="23"/>
      <c r="H19" s="5"/>
      <c r="I19" s="5"/>
      <c r="J19" s="23"/>
      <c r="K19" s="199"/>
      <c r="L19" s="199"/>
      <c r="M19" s="203">
        <v>2</v>
      </c>
      <c r="N19" s="199">
        <v>30</v>
      </c>
      <c r="O19" s="199">
        <v>20</v>
      </c>
      <c r="P19" s="23"/>
      <c r="Q19" s="199"/>
      <c r="R19" s="199"/>
      <c r="S19" s="199"/>
      <c r="T19" s="5">
        <v>30</v>
      </c>
      <c r="U19" s="5">
        <v>20</v>
      </c>
      <c r="V19" s="197">
        <v>2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</row>
    <row r="20" spans="1:782" s="81" customFormat="1" ht="39" customHeight="1" x14ac:dyDescent="0.2">
      <c r="A20" s="102" t="s">
        <v>61</v>
      </c>
      <c r="B20" s="200" t="s">
        <v>121</v>
      </c>
      <c r="C20" s="88"/>
      <c r="D20" s="202" t="s">
        <v>50</v>
      </c>
      <c r="E20" s="239" t="s">
        <v>45</v>
      </c>
      <c r="F20" s="134"/>
      <c r="G20" s="453">
        <v>4</v>
      </c>
      <c r="H20" s="5">
        <v>66</v>
      </c>
      <c r="I20" s="5">
        <v>34</v>
      </c>
      <c r="J20" s="23"/>
      <c r="K20" s="199"/>
      <c r="L20" s="199"/>
      <c r="M20" s="23"/>
      <c r="N20" s="199"/>
      <c r="O20" s="199"/>
      <c r="P20" s="23"/>
      <c r="Q20" s="199"/>
      <c r="R20" s="199"/>
      <c r="S20" s="199"/>
      <c r="T20" s="389">
        <f>SUM(H20,K22,N24,R26)</f>
        <v>264</v>
      </c>
      <c r="U20" s="389">
        <f>SUM(I20,L22,O24,S26)</f>
        <v>136</v>
      </c>
      <c r="V20" s="391">
        <v>16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</row>
    <row r="21" spans="1:782" s="81" customFormat="1" ht="39" customHeight="1" x14ac:dyDescent="0.2">
      <c r="A21" s="102" t="s">
        <v>62</v>
      </c>
      <c r="B21" s="200" t="s">
        <v>121</v>
      </c>
      <c r="C21" s="88"/>
      <c r="D21" s="202" t="s">
        <v>50</v>
      </c>
      <c r="E21" s="239" t="s">
        <v>45</v>
      </c>
      <c r="F21" s="134"/>
      <c r="G21" s="388"/>
      <c r="H21" s="5">
        <v>91</v>
      </c>
      <c r="I21" s="5">
        <v>9</v>
      </c>
      <c r="J21" s="23"/>
      <c r="K21" s="199"/>
      <c r="L21" s="199"/>
      <c r="M21" s="23"/>
      <c r="N21" s="199"/>
      <c r="O21" s="199"/>
      <c r="P21" s="23"/>
      <c r="Q21" s="199"/>
      <c r="R21" s="199"/>
      <c r="S21" s="199"/>
      <c r="T21" s="396"/>
      <c r="U21" s="396"/>
      <c r="V21" s="397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</row>
    <row r="22" spans="1:782" s="81" customFormat="1" ht="39" customHeight="1" x14ac:dyDescent="0.2">
      <c r="A22" s="102" t="s">
        <v>63</v>
      </c>
      <c r="B22" s="200" t="s">
        <v>121</v>
      </c>
      <c r="C22" s="88"/>
      <c r="D22" s="202" t="s">
        <v>50</v>
      </c>
      <c r="E22" s="239" t="s">
        <v>61</v>
      </c>
      <c r="F22" s="134"/>
      <c r="G22" s="103"/>
      <c r="H22" s="5"/>
      <c r="I22" s="5"/>
      <c r="J22" s="453">
        <v>4</v>
      </c>
      <c r="K22" s="199">
        <v>66</v>
      </c>
      <c r="L22" s="199">
        <v>34</v>
      </c>
      <c r="M22" s="23"/>
      <c r="N22" s="199"/>
      <c r="O22" s="199"/>
      <c r="P22" s="23"/>
      <c r="Q22" s="199"/>
      <c r="R22" s="199"/>
      <c r="S22" s="199"/>
      <c r="T22" s="396"/>
      <c r="U22" s="396"/>
      <c r="V22" s="397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</row>
    <row r="23" spans="1:782" s="81" customFormat="1" ht="39" customHeight="1" x14ac:dyDescent="0.2">
      <c r="A23" s="102" t="s">
        <v>64</v>
      </c>
      <c r="B23" s="200" t="s">
        <v>121</v>
      </c>
      <c r="C23" s="88"/>
      <c r="D23" s="202" t="s">
        <v>50</v>
      </c>
      <c r="E23" s="239" t="s">
        <v>77</v>
      </c>
      <c r="F23" s="134"/>
      <c r="G23" s="103"/>
      <c r="H23" s="5"/>
      <c r="I23" s="5"/>
      <c r="J23" s="388"/>
      <c r="K23" s="199">
        <v>91</v>
      </c>
      <c r="L23" s="199">
        <v>9</v>
      </c>
      <c r="M23" s="23"/>
      <c r="N23" s="199"/>
      <c r="O23" s="199"/>
      <c r="P23" s="23"/>
      <c r="Q23" s="199"/>
      <c r="R23" s="199"/>
      <c r="S23" s="199"/>
      <c r="T23" s="390"/>
      <c r="U23" s="390"/>
      <c r="V23" s="397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</row>
    <row r="24" spans="1:782" s="81" customFormat="1" ht="39" customHeight="1" x14ac:dyDescent="0.2">
      <c r="A24" s="102" t="s">
        <v>65</v>
      </c>
      <c r="B24" s="200" t="s">
        <v>121</v>
      </c>
      <c r="C24" s="88"/>
      <c r="D24" s="202" t="s">
        <v>50</v>
      </c>
      <c r="E24" s="239" t="s">
        <v>63</v>
      </c>
      <c r="F24" s="134"/>
      <c r="G24" s="103"/>
      <c r="H24" s="5"/>
      <c r="I24" s="5"/>
      <c r="J24" s="103"/>
      <c r="K24" s="199"/>
      <c r="L24" s="199"/>
      <c r="M24" s="453">
        <v>4</v>
      </c>
      <c r="N24" s="199">
        <v>66</v>
      </c>
      <c r="O24" s="199">
        <v>34</v>
      </c>
      <c r="P24" s="23"/>
      <c r="Q24" s="199"/>
      <c r="R24" s="199"/>
      <c r="S24" s="199"/>
      <c r="T24" s="389">
        <f>SUM(H21,K23,N25,R27)</f>
        <v>364</v>
      </c>
      <c r="U24" s="389">
        <f>SUM(I21,L23,O25,S27)</f>
        <v>36</v>
      </c>
      <c r="V24" s="397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</row>
    <row r="25" spans="1:782" s="81" customFormat="1" ht="39" customHeight="1" x14ac:dyDescent="0.2">
      <c r="A25" s="102" t="s">
        <v>66</v>
      </c>
      <c r="B25" s="200" t="s">
        <v>121</v>
      </c>
      <c r="C25" s="88"/>
      <c r="D25" s="202" t="s">
        <v>50</v>
      </c>
      <c r="E25" s="239" t="s">
        <v>64</v>
      </c>
      <c r="F25" s="134"/>
      <c r="G25" s="103"/>
      <c r="H25" s="5"/>
      <c r="I25" s="5"/>
      <c r="J25" s="103"/>
      <c r="K25" s="199"/>
      <c r="L25" s="199"/>
      <c r="M25" s="388"/>
      <c r="N25" s="199">
        <v>91</v>
      </c>
      <c r="O25" s="199">
        <v>9</v>
      </c>
      <c r="P25" s="23"/>
      <c r="Q25" s="199"/>
      <c r="R25" s="199"/>
      <c r="S25" s="199"/>
      <c r="T25" s="396"/>
      <c r="U25" s="396"/>
      <c r="V25" s="397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</row>
    <row r="26" spans="1:782" s="81" customFormat="1" ht="39" customHeight="1" x14ac:dyDescent="0.2">
      <c r="A26" s="102" t="s">
        <v>67</v>
      </c>
      <c r="B26" s="200" t="s">
        <v>121</v>
      </c>
      <c r="C26" s="88"/>
      <c r="D26" s="202" t="s">
        <v>50</v>
      </c>
      <c r="E26" s="239" t="s">
        <v>65</v>
      </c>
      <c r="F26" s="134"/>
      <c r="G26" s="103"/>
      <c r="H26" s="5"/>
      <c r="I26" s="5"/>
      <c r="J26" s="103"/>
      <c r="K26" s="199"/>
      <c r="L26" s="199"/>
      <c r="M26" s="23"/>
      <c r="N26" s="199"/>
      <c r="O26" s="199"/>
      <c r="P26" s="479">
        <v>4</v>
      </c>
      <c r="Q26" s="459"/>
      <c r="R26" s="199">
        <v>66</v>
      </c>
      <c r="S26" s="199">
        <v>34</v>
      </c>
      <c r="T26" s="396"/>
      <c r="U26" s="396"/>
      <c r="V26" s="397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</row>
    <row r="27" spans="1:782" s="81" customFormat="1" ht="39" customHeight="1" x14ac:dyDescent="0.2">
      <c r="A27" s="102" t="s">
        <v>68</v>
      </c>
      <c r="B27" s="200" t="s">
        <v>121</v>
      </c>
      <c r="C27" s="88"/>
      <c r="D27" s="202" t="s">
        <v>50</v>
      </c>
      <c r="E27" s="239" t="s">
        <v>66</v>
      </c>
      <c r="F27" s="134"/>
      <c r="G27" s="103"/>
      <c r="H27" s="5"/>
      <c r="I27" s="5"/>
      <c r="J27" s="103"/>
      <c r="K27" s="199"/>
      <c r="L27" s="199"/>
      <c r="M27" s="23"/>
      <c r="N27" s="199"/>
      <c r="O27" s="199"/>
      <c r="P27" s="480"/>
      <c r="Q27" s="460"/>
      <c r="R27" s="199">
        <v>91</v>
      </c>
      <c r="S27" s="199">
        <v>9</v>
      </c>
      <c r="T27" s="390"/>
      <c r="U27" s="390"/>
      <c r="V27" s="392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</row>
    <row r="28" spans="1:782" s="81" customFormat="1" ht="39" customHeight="1" x14ac:dyDescent="0.2">
      <c r="A28" s="102" t="s">
        <v>41</v>
      </c>
      <c r="B28" s="200" t="s">
        <v>121</v>
      </c>
      <c r="C28" s="88">
        <v>7</v>
      </c>
      <c r="D28" s="202" t="s">
        <v>59</v>
      </c>
      <c r="E28" s="230" t="s">
        <v>45</v>
      </c>
      <c r="F28" s="134"/>
      <c r="G28" s="203">
        <v>1</v>
      </c>
      <c r="H28" s="5">
        <v>7</v>
      </c>
      <c r="I28" s="5">
        <v>18</v>
      </c>
      <c r="J28" s="23"/>
      <c r="K28" s="199"/>
      <c r="L28" s="199"/>
      <c r="M28" s="23"/>
      <c r="N28" s="199"/>
      <c r="O28" s="199"/>
      <c r="P28" s="23"/>
      <c r="Q28" s="199"/>
      <c r="R28" s="199"/>
      <c r="S28" s="199"/>
      <c r="T28" s="389">
        <f>SUM(H28,K29,N30,R31)</f>
        <v>28</v>
      </c>
      <c r="U28" s="389">
        <f>SUM(I28,L29,O30,S31)</f>
        <v>72</v>
      </c>
      <c r="V28" s="391">
        <v>4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</row>
    <row r="29" spans="1:782" s="81" customFormat="1" ht="39" customHeight="1" x14ac:dyDescent="0.2">
      <c r="A29" s="102" t="s">
        <v>42</v>
      </c>
      <c r="B29" s="200" t="s">
        <v>121</v>
      </c>
      <c r="C29" s="88">
        <v>7</v>
      </c>
      <c r="D29" s="202" t="s">
        <v>59</v>
      </c>
      <c r="E29" s="239" t="s">
        <v>45</v>
      </c>
      <c r="F29" s="134"/>
      <c r="G29" s="23"/>
      <c r="H29" s="5"/>
      <c r="I29" s="5"/>
      <c r="J29" s="203">
        <v>1</v>
      </c>
      <c r="K29" s="199">
        <v>7</v>
      </c>
      <c r="L29" s="199">
        <v>18</v>
      </c>
      <c r="M29" s="23"/>
      <c r="N29" s="199"/>
      <c r="O29" s="199"/>
      <c r="P29" s="23"/>
      <c r="Q29" s="199"/>
      <c r="R29" s="199"/>
      <c r="S29" s="199"/>
      <c r="T29" s="396"/>
      <c r="U29" s="396"/>
      <c r="V29" s="397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</row>
    <row r="30" spans="1:782" s="81" customFormat="1" ht="39" customHeight="1" x14ac:dyDescent="0.2">
      <c r="A30" s="102" t="s">
        <v>43</v>
      </c>
      <c r="B30" s="200" t="s">
        <v>121</v>
      </c>
      <c r="C30" s="88">
        <v>7</v>
      </c>
      <c r="D30" s="202" t="s">
        <v>59</v>
      </c>
      <c r="E30" s="239" t="s">
        <v>45</v>
      </c>
      <c r="F30" s="134"/>
      <c r="G30" s="23"/>
      <c r="H30" s="5"/>
      <c r="I30" s="5"/>
      <c r="J30" s="23"/>
      <c r="K30" s="199"/>
      <c r="L30" s="199"/>
      <c r="M30" s="203">
        <v>1</v>
      </c>
      <c r="N30" s="199">
        <v>7</v>
      </c>
      <c r="O30" s="199">
        <v>18</v>
      </c>
      <c r="P30" s="23"/>
      <c r="Q30" s="199"/>
      <c r="R30" s="199"/>
      <c r="S30" s="199"/>
      <c r="T30" s="396"/>
      <c r="U30" s="396"/>
      <c r="V30" s="39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</row>
    <row r="31" spans="1:782" s="81" customFormat="1" ht="39" customHeight="1" x14ac:dyDescent="0.2">
      <c r="A31" s="102" t="s">
        <v>44</v>
      </c>
      <c r="B31" s="200" t="s">
        <v>121</v>
      </c>
      <c r="C31" s="88">
        <v>7</v>
      </c>
      <c r="D31" s="202" t="s">
        <v>59</v>
      </c>
      <c r="E31" s="239" t="s">
        <v>45</v>
      </c>
      <c r="F31" s="134"/>
      <c r="G31" s="23"/>
      <c r="H31" s="5"/>
      <c r="I31" s="5"/>
      <c r="J31" s="23"/>
      <c r="K31" s="199"/>
      <c r="L31" s="199"/>
      <c r="M31" s="23"/>
      <c r="N31" s="199"/>
      <c r="O31" s="199"/>
      <c r="P31" s="481">
        <v>1</v>
      </c>
      <c r="Q31" s="482"/>
      <c r="R31" s="199">
        <v>7</v>
      </c>
      <c r="S31" s="199">
        <v>18</v>
      </c>
      <c r="T31" s="390"/>
      <c r="U31" s="390"/>
      <c r="V31" s="392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</row>
    <row r="32" spans="1:782" s="24" customFormat="1" ht="39" customHeight="1" x14ac:dyDescent="0.2">
      <c r="A32" s="476"/>
      <c r="B32" s="477"/>
      <c r="C32" s="477"/>
      <c r="D32" s="477"/>
      <c r="E32" s="477"/>
      <c r="F32" s="71"/>
      <c r="G32" s="197">
        <f>SUM(G7:G31)</f>
        <v>25</v>
      </c>
      <c r="H32" s="67">
        <f>SUM(H7:H31)</f>
        <v>239</v>
      </c>
      <c r="I32" s="67">
        <f>SUM(I11:I31)</f>
        <v>201</v>
      </c>
      <c r="J32" s="197">
        <f>SUM(J8:J31)</f>
        <v>25</v>
      </c>
      <c r="K32" s="67">
        <f>SUM(K8:K31)</f>
        <v>239</v>
      </c>
      <c r="L32" s="67">
        <f>SUM(L8:L31)</f>
        <v>471</v>
      </c>
      <c r="M32" s="197">
        <f>SUM(M9:M31)</f>
        <v>29</v>
      </c>
      <c r="N32" s="67">
        <f>SUM(N9:N31)</f>
        <v>284</v>
      </c>
      <c r="O32" s="67">
        <f>SUM(O9:O31)</f>
        <v>526</v>
      </c>
      <c r="P32" s="416">
        <v>31</v>
      </c>
      <c r="Q32" s="417"/>
      <c r="R32" s="67">
        <f>SUM(R10:R31)</f>
        <v>224</v>
      </c>
      <c r="S32" s="67">
        <f>SUM(S10:S31)</f>
        <v>536</v>
      </c>
      <c r="T32" s="67">
        <f>SUM(T7,T11,T14,T18,T19,T20,T24,T28)</f>
        <v>986</v>
      </c>
      <c r="U32" s="67">
        <f>SUM(U7:U31)</f>
        <v>2004</v>
      </c>
      <c r="V32" s="197">
        <f>SUM(V7:V31)</f>
        <v>110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  <c r="KH32" s="28"/>
      <c r="KI32" s="28"/>
      <c r="KJ32" s="28"/>
      <c r="KK32" s="28"/>
      <c r="KL32" s="28"/>
      <c r="KM32" s="28"/>
      <c r="KN32" s="28"/>
      <c r="KO32" s="28"/>
      <c r="KP32" s="28"/>
      <c r="KQ32" s="28"/>
      <c r="KR32" s="28"/>
      <c r="KS32" s="28"/>
      <c r="KT32" s="28"/>
      <c r="KU32" s="28"/>
      <c r="KV32" s="28"/>
      <c r="KW32" s="28"/>
      <c r="KX32" s="28"/>
      <c r="KY32" s="28"/>
      <c r="KZ32" s="28"/>
      <c r="LA32" s="28"/>
      <c r="LB32" s="28"/>
      <c r="LC32" s="28"/>
      <c r="LD32" s="28"/>
      <c r="LE32" s="28"/>
      <c r="LF32" s="28"/>
      <c r="LG32" s="28"/>
      <c r="LH32" s="28"/>
      <c r="LI32" s="28"/>
      <c r="LJ32" s="28"/>
      <c r="LK32" s="28"/>
      <c r="LL32" s="28"/>
      <c r="LM32" s="28"/>
      <c r="LN32" s="28"/>
      <c r="LO32" s="28"/>
      <c r="LP32" s="28"/>
      <c r="LQ32" s="28"/>
      <c r="LR32" s="28"/>
      <c r="LS32" s="28"/>
      <c r="LT32" s="28"/>
      <c r="LU32" s="28"/>
      <c r="LV32" s="28"/>
      <c r="LW32" s="28"/>
      <c r="LX32" s="28"/>
      <c r="LY32" s="28"/>
      <c r="LZ32" s="28"/>
      <c r="MA32" s="28"/>
      <c r="MB32" s="28"/>
      <c r="MC32" s="28"/>
      <c r="MD32" s="28"/>
      <c r="ME32" s="28"/>
      <c r="MF32" s="28"/>
      <c r="MG32" s="28"/>
      <c r="MH32" s="28"/>
      <c r="MI32" s="28"/>
      <c r="MJ32" s="28"/>
      <c r="MK32" s="28"/>
      <c r="ML32" s="28"/>
      <c r="MM32" s="28"/>
      <c r="MN32" s="28"/>
      <c r="MO32" s="28"/>
      <c r="MP32" s="28"/>
      <c r="MQ32" s="28"/>
      <c r="MR32" s="28"/>
      <c r="MS32" s="28"/>
      <c r="MT32" s="28"/>
      <c r="MU32" s="28"/>
      <c r="MV32" s="28"/>
      <c r="MW32" s="28"/>
      <c r="MX32" s="28"/>
      <c r="MY32" s="28"/>
      <c r="MZ32" s="28"/>
      <c r="NA32" s="28"/>
      <c r="NB32" s="28"/>
      <c r="NC32" s="28"/>
      <c r="ND32" s="28"/>
      <c r="NE32" s="28"/>
      <c r="NF32" s="28"/>
      <c r="NG32" s="28"/>
      <c r="NH32" s="28"/>
      <c r="NI32" s="28"/>
      <c r="NJ32" s="28"/>
      <c r="NK32" s="28"/>
      <c r="NL32" s="28"/>
      <c r="NM32" s="28"/>
      <c r="NN32" s="28"/>
      <c r="NO32" s="28"/>
      <c r="NP32" s="28"/>
      <c r="NQ32" s="28"/>
      <c r="NR32" s="28"/>
      <c r="NS32" s="28"/>
      <c r="NT32" s="28"/>
      <c r="NU32" s="28"/>
      <c r="NV32" s="28"/>
      <c r="NW32" s="28"/>
      <c r="NX32" s="28"/>
      <c r="NY32" s="28"/>
      <c r="NZ32" s="28"/>
      <c r="OA32" s="28"/>
      <c r="OB32" s="28"/>
      <c r="OC32" s="28"/>
      <c r="OD32" s="28"/>
      <c r="OE32" s="28"/>
      <c r="OF32" s="28"/>
      <c r="OG32" s="28"/>
      <c r="OH32" s="28"/>
      <c r="OI32" s="28"/>
      <c r="OJ32" s="28"/>
      <c r="OK32" s="28"/>
      <c r="OL32" s="28"/>
      <c r="OM32" s="28"/>
      <c r="ON32" s="28"/>
      <c r="OO32" s="28"/>
      <c r="OP32" s="28"/>
      <c r="OQ32" s="28"/>
      <c r="OR32" s="28"/>
      <c r="OS32" s="28"/>
      <c r="OT32" s="28"/>
      <c r="OU32" s="28"/>
      <c r="OV32" s="28"/>
      <c r="OW32" s="28"/>
      <c r="OX32" s="28"/>
      <c r="OY32" s="28"/>
      <c r="OZ32" s="28"/>
      <c r="PA32" s="28"/>
      <c r="PB32" s="28"/>
      <c r="PC32" s="28"/>
      <c r="PD32" s="28"/>
      <c r="PE32" s="28"/>
      <c r="PF32" s="28"/>
      <c r="PG32" s="28"/>
      <c r="PH32" s="28"/>
      <c r="PI32" s="28"/>
      <c r="PJ32" s="28"/>
      <c r="PK32" s="28"/>
      <c r="PL32" s="28"/>
      <c r="PM32" s="28"/>
      <c r="PN32" s="28"/>
      <c r="PO32" s="28"/>
      <c r="PP32" s="28"/>
      <c r="PQ32" s="28"/>
      <c r="PR32" s="28"/>
      <c r="PS32" s="28"/>
      <c r="PT32" s="28"/>
      <c r="PU32" s="28"/>
      <c r="PV32" s="28"/>
      <c r="PW32" s="28"/>
      <c r="PX32" s="28"/>
      <c r="PY32" s="28"/>
      <c r="PZ32" s="28"/>
      <c r="QA32" s="28"/>
      <c r="QB32" s="28"/>
      <c r="QC32" s="28"/>
      <c r="QD32" s="28"/>
      <c r="QE32" s="28"/>
      <c r="QF32" s="28"/>
      <c r="QG32" s="28"/>
      <c r="QH32" s="28"/>
      <c r="QI32" s="28"/>
      <c r="QJ32" s="28"/>
      <c r="QK32" s="28"/>
      <c r="QL32" s="28"/>
      <c r="QM32" s="28"/>
      <c r="QN32" s="28"/>
      <c r="QO32" s="28"/>
      <c r="QP32" s="28"/>
      <c r="QQ32" s="28"/>
      <c r="QR32" s="28"/>
      <c r="QS32" s="28"/>
      <c r="QT32" s="28"/>
      <c r="QU32" s="28"/>
      <c r="QV32" s="28"/>
      <c r="QW32" s="28"/>
      <c r="QX32" s="28"/>
      <c r="QY32" s="28"/>
      <c r="QZ32" s="28"/>
      <c r="RA32" s="28"/>
      <c r="RB32" s="28"/>
      <c r="RC32" s="28"/>
      <c r="RD32" s="28"/>
      <c r="RE32" s="28"/>
      <c r="RF32" s="28"/>
      <c r="RG32" s="28"/>
      <c r="RH32" s="28"/>
      <c r="RI32" s="28"/>
      <c r="RJ32" s="28"/>
      <c r="RK32" s="28"/>
      <c r="RL32" s="28"/>
      <c r="RM32" s="28"/>
      <c r="RN32" s="28"/>
      <c r="RO32" s="28"/>
      <c r="RP32" s="28"/>
      <c r="RQ32" s="28"/>
      <c r="RR32" s="28"/>
      <c r="RS32" s="28"/>
      <c r="RT32" s="28"/>
      <c r="RU32" s="28"/>
      <c r="RV32" s="28"/>
      <c r="RW32" s="28"/>
      <c r="RX32" s="28"/>
      <c r="RY32" s="28"/>
      <c r="RZ32" s="28"/>
      <c r="SA32" s="28"/>
      <c r="SB32" s="28"/>
      <c r="SC32" s="28"/>
      <c r="SD32" s="28"/>
      <c r="SE32" s="28"/>
      <c r="SF32" s="28"/>
      <c r="SG32" s="28"/>
      <c r="SH32" s="28"/>
      <c r="SI32" s="28"/>
      <c r="SJ32" s="28"/>
      <c r="SK32" s="28"/>
      <c r="SL32" s="28"/>
      <c r="SM32" s="28"/>
      <c r="SN32" s="28"/>
      <c r="SO32" s="28"/>
      <c r="SP32" s="28"/>
      <c r="SQ32" s="28"/>
      <c r="SR32" s="28"/>
      <c r="SS32" s="28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  <c r="TU32" s="25"/>
      <c r="TV32" s="25"/>
      <c r="TW32" s="25"/>
      <c r="TX32" s="25"/>
      <c r="TY32" s="25"/>
      <c r="TZ32" s="25"/>
      <c r="UA32" s="25"/>
      <c r="UB32" s="25"/>
      <c r="UC32" s="25"/>
      <c r="UD32" s="25"/>
      <c r="UE32" s="25"/>
      <c r="UF32" s="25"/>
      <c r="UG32" s="25"/>
      <c r="UH32" s="25"/>
      <c r="UI32" s="25"/>
      <c r="UJ32" s="25"/>
      <c r="UK32" s="25"/>
      <c r="UL32" s="25"/>
      <c r="UM32" s="25"/>
      <c r="UN32" s="25"/>
      <c r="UO32" s="25"/>
      <c r="UP32" s="25"/>
      <c r="UQ32" s="25"/>
      <c r="UR32" s="25"/>
      <c r="US32" s="25"/>
      <c r="UT32" s="25"/>
      <c r="UU32" s="25"/>
      <c r="UV32" s="25"/>
      <c r="UW32" s="25"/>
      <c r="UX32" s="25"/>
      <c r="UY32" s="25"/>
      <c r="UZ32" s="25"/>
      <c r="VA32" s="25"/>
      <c r="VB32" s="25"/>
      <c r="VC32" s="25"/>
      <c r="VD32" s="25"/>
      <c r="VE32" s="25"/>
      <c r="VF32" s="25"/>
      <c r="VG32" s="25"/>
      <c r="VH32" s="25"/>
      <c r="VI32" s="25"/>
      <c r="VJ32" s="25"/>
      <c r="VK32" s="25"/>
      <c r="VL32" s="25"/>
      <c r="VM32" s="25"/>
      <c r="VN32" s="25"/>
      <c r="VO32" s="25"/>
      <c r="VP32" s="25"/>
      <c r="VQ32" s="25"/>
      <c r="VR32" s="25"/>
      <c r="VS32" s="25"/>
      <c r="VT32" s="25"/>
      <c r="VU32" s="25"/>
      <c r="VV32" s="25"/>
      <c r="VW32" s="25"/>
      <c r="VX32" s="25"/>
      <c r="VY32" s="25"/>
      <c r="VZ32" s="25"/>
      <c r="WA32" s="25"/>
      <c r="WB32" s="25"/>
      <c r="WC32" s="25"/>
      <c r="WD32" s="25"/>
      <c r="WE32" s="25"/>
      <c r="WF32" s="25"/>
      <c r="WG32" s="25"/>
      <c r="WH32" s="25"/>
      <c r="WI32" s="25"/>
      <c r="WJ32" s="25"/>
      <c r="WK32" s="25"/>
      <c r="WL32" s="25"/>
      <c r="WM32" s="25"/>
      <c r="WN32" s="25"/>
      <c r="WO32" s="25"/>
      <c r="WP32" s="25"/>
      <c r="WQ32" s="25"/>
      <c r="WR32" s="25"/>
      <c r="WS32" s="25"/>
      <c r="WT32" s="25"/>
      <c r="WU32" s="25"/>
      <c r="WV32" s="25"/>
      <c r="WW32" s="25"/>
      <c r="WX32" s="25"/>
      <c r="WY32" s="25"/>
      <c r="WZ32" s="25"/>
      <c r="XA32" s="25"/>
      <c r="XB32" s="25"/>
      <c r="XC32" s="25"/>
      <c r="XD32" s="25"/>
      <c r="XE32" s="25"/>
      <c r="XF32" s="25"/>
      <c r="XG32" s="25"/>
      <c r="XH32" s="25"/>
      <c r="XI32" s="25"/>
      <c r="XJ32" s="25"/>
      <c r="XK32" s="25"/>
      <c r="XL32" s="25"/>
      <c r="XM32" s="25"/>
      <c r="XN32" s="25"/>
      <c r="XO32" s="25"/>
      <c r="XP32" s="25"/>
      <c r="XQ32" s="25"/>
      <c r="XR32" s="25"/>
      <c r="XS32" s="25"/>
      <c r="XT32" s="25"/>
      <c r="XU32" s="25"/>
      <c r="XV32" s="25"/>
      <c r="XW32" s="25"/>
      <c r="XX32" s="25"/>
      <c r="XY32" s="25"/>
      <c r="XZ32" s="25"/>
      <c r="YA32" s="25"/>
      <c r="YB32" s="25"/>
      <c r="YC32" s="25"/>
      <c r="YD32" s="25"/>
      <c r="YE32" s="25"/>
      <c r="YF32" s="25"/>
      <c r="YG32" s="25"/>
      <c r="YH32" s="25"/>
      <c r="YI32" s="25"/>
      <c r="YJ32" s="25"/>
      <c r="YK32" s="25"/>
      <c r="YL32" s="25"/>
      <c r="YM32" s="25"/>
      <c r="YN32" s="25"/>
      <c r="YO32" s="25"/>
      <c r="YP32" s="25"/>
      <c r="YQ32" s="25"/>
      <c r="YR32" s="25"/>
      <c r="YS32" s="25"/>
      <c r="YT32" s="25"/>
      <c r="YU32" s="25"/>
      <c r="YV32" s="25"/>
      <c r="YW32" s="25"/>
      <c r="YX32" s="25"/>
      <c r="YY32" s="25"/>
      <c r="YZ32" s="25"/>
      <c r="ZA32" s="25"/>
      <c r="ZB32" s="25"/>
      <c r="ZC32" s="25"/>
      <c r="ZD32" s="25"/>
      <c r="ZE32" s="25"/>
      <c r="ZF32" s="25"/>
      <c r="ZG32" s="25"/>
      <c r="ZH32" s="25"/>
      <c r="ZI32" s="25"/>
      <c r="ZJ32" s="25"/>
      <c r="ZK32" s="25"/>
      <c r="ZL32" s="25"/>
      <c r="ZM32" s="25"/>
      <c r="ZN32" s="25"/>
      <c r="ZO32" s="25"/>
      <c r="ZP32" s="25"/>
      <c r="ZQ32" s="25"/>
      <c r="ZR32" s="25"/>
      <c r="ZS32" s="25"/>
      <c r="ZT32" s="25"/>
      <c r="ZU32" s="25"/>
      <c r="ZV32" s="25"/>
      <c r="ZW32" s="25"/>
      <c r="ZX32" s="25"/>
      <c r="ZY32" s="25"/>
      <c r="ZZ32" s="25"/>
      <c r="AAA32" s="25"/>
      <c r="AAB32" s="25"/>
      <c r="AAC32" s="25"/>
      <c r="AAD32" s="25"/>
      <c r="AAE32" s="25"/>
      <c r="AAF32" s="25"/>
      <c r="AAG32" s="25"/>
      <c r="AAH32" s="25"/>
      <c r="AAI32" s="25"/>
      <c r="AAJ32" s="25"/>
      <c r="AAK32" s="25"/>
      <c r="AAL32" s="25"/>
      <c r="AAM32" s="25"/>
      <c r="AAN32" s="25"/>
      <c r="AAO32" s="25"/>
      <c r="AAP32" s="25"/>
      <c r="AAQ32" s="25"/>
      <c r="AAR32" s="25"/>
      <c r="AAS32" s="25"/>
      <c r="AAT32" s="25"/>
      <c r="AAU32" s="25"/>
      <c r="AAV32" s="25"/>
      <c r="AAW32" s="25"/>
      <c r="AAX32" s="25"/>
      <c r="AAY32" s="25"/>
      <c r="AAZ32" s="25"/>
      <c r="ABA32" s="25"/>
      <c r="ABB32" s="25"/>
      <c r="ABC32" s="25"/>
      <c r="ABD32" s="25"/>
      <c r="ABE32" s="25"/>
      <c r="ABF32" s="25"/>
      <c r="ABG32" s="25"/>
      <c r="ABH32" s="25"/>
      <c r="ABI32" s="25"/>
      <c r="ABJ32" s="25"/>
      <c r="ABK32" s="25"/>
      <c r="ABL32" s="25"/>
      <c r="ABM32" s="25"/>
      <c r="ABN32" s="25"/>
      <c r="ABO32" s="25"/>
      <c r="ABP32" s="25"/>
      <c r="ABQ32" s="25"/>
      <c r="ABR32" s="25"/>
      <c r="ABS32" s="25"/>
      <c r="ABT32" s="25"/>
      <c r="ABU32" s="25"/>
      <c r="ABV32" s="25"/>
      <c r="ABW32" s="25"/>
      <c r="ABX32" s="25"/>
      <c r="ABY32" s="25"/>
      <c r="ABZ32" s="25"/>
      <c r="ACA32" s="25"/>
      <c r="ACB32" s="25"/>
      <c r="ACC32" s="25"/>
      <c r="ACD32" s="25"/>
      <c r="ACE32" s="25"/>
      <c r="ACF32" s="25"/>
      <c r="ACG32" s="25"/>
      <c r="ACH32" s="25"/>
      <c r="ACI32" s="25"/>
      <c r="ACJ32" s="25"/>
      <c r="ACK32" s="25"/>
      <c r="ACL32" s="25"/>
      <c r="ACM32" s="25"/>
      <c r="ACN32" s="25"/>
      <c r="ACO32" s="25"/>
      <c r="ACP32" s="25"/>
      <c r="ACQ32" s="25"/>
      <c r="ACR32" s="25"/>
      <c r="ACS32" s="25"/>
      <c r="ACT32" s="25"/>
      <c r="ACU32" s="25"/>
      <c r="ACV32" s="25"/>
      <c r="ACW32" s="25"/>
      <c r="ACX32" s="25"/>
      <c r="ACY32" s="25"/>
      <c r="ACZ32" s="25"/>
      <c r="ADA32" s="25"/>
      <c r="ADB32" s="25"/>
    </row>
    <row r="33" spans="1:782" s="3" customFormat="1" ht="39" customHeight="1" x14ac:dyDescent="0.2">
      <c r="A33" s="403" t="s">
        <v>180</v>
      </c>
      <c r="B33" s="404"/>
      <c r="C33" s="404"/>
      <c r="D33" s="404"/>
      <c r="E33" s="404"/>
      <c r="F33" s="79"/>
      <c r="G33" s="67">
        <v>5</v>
      </c>
      <c r="H33" s="5"/>
      <c r="I33" s="5"/>
      <c r="J33" s="67">
        <v>5</v>
      </c>
      <c r="K33" s="5"/>
      <c r="L33" s="5"/>
      <c r="M33" s="67"/>
      <c r="N33" s="5"/>
      <c r="O33" s="5"/>
      <c r="P33" s="5"/>
      <c r="Q33" s="5"/>
      <c r="R33" s="67"/>
      <c r="S33" s="5"/>
      <c r="T33" s="5"/>
      <c r="U33" s="67"/>
      <c r="V33" s="197">
        <v>10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</row>
    <row r="34" spans="1:782" s="3" customFormat="1" ht="39" customHeight="1" x14ac:dyDescent="0.2">
      <c r="A34" s="204"/>
      <c r="B34" s="205"/>
      <c r="C34" s="89"/>
      <c r="D34" s="205"/>
      <c r="E34" s="129"/>
      <c r="F34" s="91"/>
      <c r="G34" s="411" t="s">
        <v>145</v>
      </c>
      <c r="H34" s="412"/>
      <c r="I34" s="412"/>
      <c r="J34" s="412"/>
      <c r="K34" s="412"/>
      <c r="L34" s="412"/>
      <c r="M34" s="413"/>
      <c r="N34" s="411" t="s">
        <v>146</v>
      </c>
      <c r="O34" s="414"/>
      <c r="P34" s="414"/>
      <c r="Q34" s="414"/>
      <c r="R34" s="414"/>
      <c r="S34" s="415"/>
      <c r="T34" s="233"/>
      <c r="U34" s="97"/>
      <c r="V34" s="97"/>
      <c r="W34" s="6"/>
      <c r="X34" s="6" t="s">
        <v>34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</row>
    <row r="35" spans="1:782" s="3" customFormat="1" ht="39" customHeight="1" x14ac:dyDescent="0.2">
      <c r="A35" s="160" t="s">
        <v>57</v>
      </c>
      <c r="B35" s="62" t="s">
        <v>121</v>
      </c>
      <c r="C35" s="182"/>
      <c r="D35" s="201" t="s">
        <v>16</v>
      </c>
      <c r="E35" s="201" t="s">
        <v>45</v>
      </c>
      <c r="F35" s="179" t="s">
        <v>45</v>
      </c>
      <c r="G35" s="350" t="s">
        <v>168</v>
      </c>
      <c r="H35" s="350"/>
      <c r="I35" s="350"/>
      <c r="J35" s="350"/>
      <c r="K35" s="350"/>
      <c r="L35" s="350"/>
      <c r="M35" s="350"/>
      <c r="N35" s="401" t="s">
        <v>169</v>
      </c>
      <c r="O35" s="401"/>
      <c r="P35" s="401"/>
      <c r="Q35" s="401"/>
      <c r="R35" s="401"/>
      <c r="S35" s="402"/>
      <c r="T35" s="199">
        <v>30</v>
      </c>
      <c r="U35" s="199">
        <v>45</v>
      </c>
      <c r="V35" s="98">
        <v>3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</row>
    <row r="36" spans="1:782" s="3" customFormat="1" ht="39" customHeight="1" x14ac:dyDescent="0.2">
      <c r="A36" s="160" t="s">
        <v>46</v>
      </c>
      <c r="B36" s="62" t="s">
        <v>121</v>
      </c>
      <c r="C36" s="182"/>
      <c r="D36" s="201" t="s">
        <v>16</v>
      </c>
      <c r="E36" s="259" t="s">
        <v>45</v>
      </c>
      <c r="F36" s="179" t="s">
        <v>57</v>
      </c>
      <c r="G36" s="398"/>
      <c r="H36" s="399"/>
      <c r="I36" s="399"/>
      <c r="J36" s="399"/>
      <c r="K36" s="399"/>
      <c r="L36" s="399"/>
      <c r="M36" s="400"/>
      <c r="N36" s="401" t="s">
        <v>168</v>
      </c>
      <c r="O36" s="401"/>
      <c r="P36" s="401"/>
      <c r="Q36" s="401"/>
      <c r="R36" s="401"/>
      <c r="S36" s="402"/>
      <c r="T36" s="199">
        <v>30</v>
      </c>
      <c r="U36" s="199">
        <v>70</v>
      </c>
      <c r="V36" s="98">
        <v>4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</row>
    <row r="37" spans="1:782" s="3" customFormat="1" ht="39" customHeight="1" x14ac:dyDescent="0.2">
      <c r="A37" s="160" t="s">
        <v>150</v>
      </c>
      <c r="B37" s="62" t="s">
        <v>121</v>
      </c>
      <c r="C37" s="182"/>
      <c r="D37" s="201" t="s">
        <v>122</v>
      </c>
      <c r="E37" s="201" t="s">
        <v>45</v>
      </c>
      <c r="F37" s="179" t="s">
        <v>45</v>
      </c>
      <c r="G37" s="350" t="s">
        <v>168</v>
      </c>
      <c r="H37" s="350"/>
      <c r="I37" s="350"/>
      <c r="J37" s="350"/>
      <c r="K37" s="350"/>
      <c r="L37" s="350"/>
      <c r="M37" s="350"/>
      <c r="N37" s="425"/>
      <c r="O37" s="425"/>
      <c r="P37" s="425"/>
      <c r="Q37" s="425"/>
      <c r="R37" s="425"/>
      <c r="S37" s="426"/>
      <c r="T37" s="199">
        <v>15</v>
      </c>
      <c r="U37" s="199">
        <v>35</v>
      </c>
      <c r="V37" s="98">
        <v>2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</row>
    <row r="38" spans="1:782" s="3" customFormat="1" ht="39" customHeight="1" x14ac:dyDescent="0.2">
      <c r="A38" s="160" t="s">
        <v>151</v>
      </c>
      <c r="B38" s="62" t="s">
        <v>121</v>
      </c>
      <c r="C38" s="182"/>
      <c r="D38" s="201" t="s">
        <v>122</v>
      </c>
      <c r="E38" s="201" t="s">
        <v>47</v>
      </c>
      <c r="F38" s="179" t="s">
        <v>47</v>
      </c>
      <c r="G38" s="398"/>
      <c r="H38" s="399"/>
      <c r="I38" s="399"/>
      <c r="J38" s="399"/>
      <c r="K38" s="399"/>
      <c r="L38" s="399"/>
      <c r="M38" s="400"/>
      <c r="N38" s="401" t="s">
        <v>168</v>
      </c>
      <c r="O38" s="401"/>
      <c r="P38" s="401"/>
      <c r="Q38" s="401"/>
      <c r="R38" s="401"/>
      <c r="S38" s="402"/>
      <c r="T38" s="199">
        <v>15</v>
      </c>
      <c r="U38" s="199">
        <v>35</v>
      </c>
      <c r="V38" s="98">
        <v>2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</row>
    <row r="39" spans="1:782" s="3" customFormat="1" ht="34.9" customHeight="1" x14ac:dyDescent="0.2">
      <c r="A39" s="193" t="s">
        <v>223</v>
      </c>
      <c r="B39" s="62" t="s">
        <v>12</v>
      </c>
      <c r="C39" s="182"/>
      <c r="D39" s="202" t="s">
        <v>120</v>
      </c>
      <c r="E39" s="201" t="s">
        <v>45</v>
      </c>
      <c r="F39" s="179" t="s">
        <v>45</v>
      </c>
      <c r="G39" s="422"/>
      <c r="H39" s="423"/>
      <c r="I39" s="423"/>
      <c r="J39" s="423"/>
      <c r="K39" s="423"/>
      <c r="L39" s="423"/>
      <c r="M39" s="424"/>
      <c r="N39" s="401" t="s">
        <v>168</v>
      </c>
      <c r="O39" s="401"/>
      <c r="P39" s="401"/>
      <c r="Q39" s="401"/>
      <c r="R39" s="401"/>
      <c r="S39" s="402"/>
      <c r="T39" s="199">
        <v>20</v>
      </c>
      <c r="U39" s="199">
        <v>30</v>
      </c>
      <c r="V39" s="98">
        <v>2</v>
      </c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</row>
    <row r="40" spans="1:782" s="3" customFormat="1" ht="39" customHeight="1" x14ac:dyDescent="0.2">
      <c r="A40" s="160" t="s">
        <v>58</v>
      </c>
      <c r="B40" s="11" t="s">
        <v>12</v>
      </c>
      <c r="C40" s="182"/>
      <c r="D40" s="201" t="s">
        <v>49</v>
      </c>
      <c r="E40" s="202" t="s">
        <v>45</v>
      </c>
      <c r="F40" s="180" t="s">
        <v>45</v>
      </c>
      <c r="G40" s="328" t="s">
        <v>168</v>
      </c>
      <c r="H40" s="328"/>
      <c r="I40" s="328"/>
      <c r="J40" s="328"/>
      <c r="K40" s="328"/>
      <c r="L40" s="328"/>
      <c r="M40" s="328"/>
      <c r="N40" s="425"/>
      <c r="O40" s="425"/>
      <c r="P40" s="425"/>
      <c r="Q40" s="425"/>
      <c r="R40" s="425"/>
      <c r="S40" s="426"/>
      <c r="T40" s="199">
        <v>15</v>
      </c>
      <c r="U40" s="199">
        <v>35</v>
      </c>
      <c r="V40" s="98">
        <v>2</v>
      </c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</row>
    <row r="41" spans="1:782" s="3" customFormat="1" ht="39" customHeight="1" x14ac:dyDescent="0.2">
      <c r="A41" s="160" t="s">
        <v>152</v>
      </c>
      <c r="B41" s="62" t="s">
        <v>12</v>
      </c>
      <c r="C41" s="182"/>
      <c r="D41" s="201" t="s">
        <v>49</v>
      </c>
      <c r="E41" s="201" t="s">
        <v>58</v>
      </c>
      <c r="F41" s="179" t="s">
        <v>58</v>
      </c>
      <c r="G41" s="369"/>
      <c r="H41" s="370"/>
      <c r="I41" s="370"/>
      <c r="J41" s="370"/>
      <c r="K41" s="370"/>
      <c r="L41" s="370"/>
      <c r="M41" s="371"/>
      <c r="N41" s="366" t="s">
        <v>168</v>
      </c>
      <c r="O41" s="366"/>
      <c r="P41" s="366"/>
      <c r="Q41" s="366"/>
      <c r="R41" s="366"/>
      <c r="S41" s="367"/>
      <c r="T41" s="199">
        <v>15</v>
      </c>
      <c r="U41" s="199">
        <v>60</v>
      </c>
      <c r="V41" s="98">
        <v>3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</row>
    <row r="42" spans="1:782" s="3" customFormat="1" ht="39" customHeight="1" x14ac:dyDescent="0.2">
      <c r="A42" s="193" t="s">
        <v>206</v>
      </c>
      <c r="B42" s="11" t="s">
        <v>12</v>
      </c>
      <c r="C42" s="11"/>
      <c r="D42" s="202" t="s">
        <v>120</v>
      </c>
      <c r="E42" s="201" t="s">
        <v>45</v>
      </c>
      <c r="F42" s="179"/>
      <c r="G42" s="328" t="s">
        <v>168</v>
      </c>
      <c r="H42" s="328"/>
      <c r="I42" s="328"/>
      <c r="J42" s="328"/>
      <c r="K42" s="328"/>
      <c r="L42" s="328"/>
      <c r="M42" s="328"/>
      <c r="N42" s="365"/>
      <c r="O42" s="366"/>
      <c r="P42" s="366"/>
      <c r="Q42" s="366"/>
      <c r="R42" s="366"/>
      <c r="S42" s="367"/>
      <c r="T42" s="199">
        <v>15</v>
      </c>
      <c r="U42" s="199">
        <v>35</v>
      </c>
      <c r="V42" s="98">
        <v>2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</row>
    <row r="43" spans="1:782" s="3" customFormat="1" ht="39" customHeight="1" x14ac:dyDescent="0.2">
      <c r="A43" s="193" t="s">
        <v>207</v>
      </c>
      <c r="B43" s="62" t="s">
        <v>12</v>
      </c>
      <c r="C43" s="11"/>
      <c r="D43" s="202" t="s">
        <v>120</v>
      </c>
      <c r="E43" s="231" t="s">
        <v>206</v>
      </c>
      <c r="F43" s="179"/>
      <c r="G43" s="280"/>
      <c r="H43" s="281"/>
      <c r="I43" s="281"/>
      <c r="J43" s="281"/>
      <c r="K43" s="281"/>
      <c r="L43" s="281"/>
      <c r="M43" s="282"/>
      <c r="N43" s="365" t="s">
        <v>168</v>
      </c>
      <c r="O43" s="366"/>
      <c r="P43" s="366"/>
      <c r="Q43" s="366"/>
      <c r="R43" s="366"/>
      <c r="S43" s="367"/>
      <c r="T43" s="258">
        <v>15</v>
      </c>
      <c r="U43" s="258">
        <v>35</v>
      </c>
      <c r="V43" s="98">
        <v>2</v>
      </c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</row>
    <row r="44" spans="1:782" s="3" customFormat="1" ht="39" customHeight="1" x14ac:dyDescent="0.2">
      <c r="A44" s="161" t="s">
        <v>123</v>
      </c>
      <c r="B44" s="62" t="s">
        <v>12</v>
      </c>
      <c r="C44" s="182"/>
      <c r="D44" s="202" t="s">
        <v>55</v>
      </c>
      <c r="E44" s="201" t="s">
        <v>45</v>
      </c>
      <c r="F44" s="179" t="s">
        <v>45</v>
      </c>
      <c r="G44" s="398"/>
      <c r="H44" s="399"/>
      <c r="I44" s="399"/>
      <c r="J44" s="399"/>
      <c r="K44" s="399"/>
      <c r="L44" s="399"/>
      <c r="M44" s="400"/>
      <c r="N44" s="366" t="s">
        <v>168</v>
      </c>
      <c r="O44" s="366"/>
      <c r="P44" s="366"/>
      <c r="Q44" s="366"/>
      <c r="R44" s="366"/>
      <c r="S44" s="367"/>
      <c r="T44" s="199">
        <v>15</v>
      </c>
      <c r="U44" s="199">
        <v>35</v>
      </c>
      <c r="V44" s="98">
        <v>2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</row>
    <row r="45" spans="1:782" s="3" customFormat="1" ht="39" customHeight="1" x14ac:dyDescent="0.2">
      <c r="A45" s="160" t="s">
        <v>153</v>
      </c>
      <c r="B45" s="11" t="s">
        <v>121</v>
      </c>
      <c r="C45" s="182"/>
      <c r="D45" s="201" t="s">
        <v>118</v>
      </c>
      <c r="E45" s="201" t="s">
        <v>45</v>
      </c>
      <c r="F45" s="179" t="s">
        <v>45</v>
      </c>
      <c r="G45" s="328" t="s">
        <v>168</v>
      </c>
      <c r="H45" s="328"/>
      <c r="I45" s="328"/>
      <c r="J45" s="328"/>
      <c r="K45" s="328"/>
      <c r="L45" s="328"/>
      <c r="M45" s="328"/>
      <c r="N45" s="427"/>
      <c r="O45" s="427"/>
      <c r="P45" s="427"/>
      <c r="Q45" s="427"/>
      <c r="R45" s="427"/>
      <c r="S45" s="428"/>
      <c r="T45" s="200">
        <v>30</v>
      </c>
      <c r="U45" s="199">
        <v>60</v>
      </c>
      <c r="V45" s="98">
        <v>6</v>
      </c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  <c r="ADB45" s="6"/>
    </row>
    <row r="46" spans="1:782" s="3" customFormat="1" ht="39" customHeight="1" x14ac:dyDescent="0.2">
      <c r="A46" s="162" t="s">
        <v>174</v>
      </c>
      <c r="B46" s="199" t="s">
        <v>121</v>
      </c>
      <c r="C46" s="182"/>
      <c r="D46" s="201" t="s">
        <v>175</v>
      </c>
      <c r="E46" s="201" t="s">
        <v>45</v>
      </c>
      <c r="F46" s="179" t="s">
        <v>45</v>
      </c>
      <c r="G46" s="328" t="s">
        <v>168</v>
      </c>
      <c r="H46" s="328"/>
      <c r="I46" s="328"/>
      <c r="J46" s="328"/>
      <c r="K46" s="328"/>
      <c r="L46" s="328"/>
      <c r="M46" s="328"/>
      <c r="N46" s="427"/>
      <c r="O46" s="427"/>
      <c r="P46" s="427"/>
      <c r="Q46" s="427"/>
      <c r="R46" s="427"/>
      <c r="S46" s="428"/>
      <c r="T46" s="199">
        <v>30</v>
      </c>
      <c r="U46" s="199">
        <v>45</v>
      </c>
      <c r="V46" s="98">
        <v>3</v>
      </c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  <c r="ADB46" s="6"/>
    </row>
    <row r="47" spans="1:782" s="3" customFormat="1" ht="39" customHeight="1" x14ac:dyDescent="0.2">
      <c r="A47" s="162" t="s">
        <v>176</v>
      </c>
      <c r="B47" s="199" t="s">
        <v>121</v>
      </c>
      <c r="C47" s="182"/>
      <c r="D47" s="201" t="s">
        <v>175</v>
      </c>
      <c r="E47" s="259" t="s">
        <v>45</v>
      </c>
      <c r="F47" s="181" t="s">
        <v>174</v>
      </c>
      <c r="G47" s="435"/>
      <c r="H47" s="436"/>
      <c r="I47" s="436"/>
      <c r="J47" s="436"/>
      <c r="K47" s="436"/>
      <c r="L47" s="436"/>
      <c r="M47" s="437"/>
      <c r="N47" s="366" t="s">
        <v>168</v>
      </c>
      <c r="O47" s="366"/>
      <c r="P47" s="366"/>
      <c r="Q47" s="366"/>
      <c r="R47" s="366"/>
      <c r="S47" s="367"/>
      <c r="T47" s="199">
        <v>30</v>
      </c>
      <c r="U47" s="199">
        <v>45</v>
      </c>
      <c r="V47" s="98">
        <v>3</v>
      </c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</row>
    <row r="48" spans="1:782" s="3" customFormat="1" ht="39" customHeight="1" x14ac:dyDescent="0.2">
      <c r="A48" s="106" t="s">
        <v>208</v>
      </c>
      <c r="B48" s="62" t="s">
        <v>121</v>
      </c>
      <c r="C48" s="182"/>
      <c r="D48" s="201" t="s">
        <v>200</v>
      </c>
      <c r="E48" s="201" t="s">
        <v>45</v>
      </c>
      <c r="F48" s="179" t="s">
        <v>45</v>
      </c>
      <c r="G48" s="328" t="s">
        <v>168</v>
      </c>
      <c r="H48" s="328"/>
      <c r="I48" s="328"/>
      <c r="J48" s="328"/>
      <c r="K48" s="328"/>
      <c r="L48" s="328"/>
      <c r="M48" s="328"/>
      <c r="N48" s="365"/>
      <c r="O48" s="366"/>
      <c r="P48" s="366"/>
      <c r="Q48" s="366"/>
      <c r="R48" s="366"/>
      <c r="S48" s="367"/>
      <c r="T48" s="199">
        <v>35</v>
      </c>
      <c r="U48" s="199">
        <v>15</v>
      </c>
      <c r="V48" s="143">
        <v>2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</row>
    <row r="49" spans="1:782" s="3" customFormat="1" ht="39" customHeight="1" x14ac:dyDescent="0.2">
      <c r="A49" s="106" t="s">
        <v>209</v>
      </c>
      <c r="B49" s="62" t="s">
        <v>121</v>
      </c>
      <c r="C49" s="182"/>
      <c r="D49" s="259" t="s">
        <v>200</v>
      </c>
      <c r="E49" s="259" t="s">
        <v>45</v>
      </c>
      <c r="F49" s="179"/>
      <c r="G49" s="298"/>
      <c r="H49" s="296"/>
      <c r="I49" s="296"/>
      <c r="J49" s="296"/>
      <c r="K49" s="296"/>
      <c r="L49" s="296"/>
      <c r="M49" s="297"/>
      <c r="N49" s="365" t="s">
        <v>168</v>
      </c>
      <c r="O49" s="366"/>
      <c r="P49" s="366"/>
      <c r="Q49" s="366"/>
      <c r="R49" s="366"/>
      <c r="S49" s="367"/>
      <c r="T49" s="258">
        <v>35</v>
      </c>
      <c r="U49" s="258">
        <v>15</v>
      </c>
      <c r="V49" s="143">
        <v>2</v>
      </c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  <c r="ADB49" s="6"/>
    </row>
    <row r="50" spans="1:782" s="3" customFormat="1" ht="39" customHeight="1" x14ac:dyDescent="0.2">
      <c r="A50" s="160" t="s">
        <v>48</v>
      </c>
      <c r="B50" s="62" t="s">
        <v>12</v>
      </c>
      <c r="C50" s="182"/>
      <c r="D50" s="202" t="s">
        <v>55</v>
      </c>
      <c r="E50" s="201" t="s">
        <v>117</v>
      </c>
      <c r="F50" s="179" t="s">
        <v>117</v>
      </c>
      <c r="G50" s="435"/>
      <c r="H50" s="436"/>
      <c r="I50" s="436"/>
      <c r="J50" s="436"/>
      <c r="K50" s="436"/>
      <c r="L50" s="436"/>
      <c r="M50" s="437"/>
      <c r="N50" s="365" t="s">
        <v>202</v>
      </c>
      <c r="O50" s="366"/>
      <c r="P50" s="366"/>
      <c r="Q50" s="366"/>
      <c r="R50" s="366"/>
      <c r="S50" s="367"/>
      <c r="T50" s="199">
        <v>15</v>
      </c>
      <c r="U50" s="199">
        <v>60</v>
      </c>
      <c r="V50" s="143">
        <v>3</v>
      </c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  <c r="ADB50" s="6"/>
    </row>
    <row r="51" spans="1:782" s="3" customFormat="1" ht="39" customHeight="1" x14ac:dyDescent="0.2">
      <c r="A51" s="160" t="s">
        <v>154</v>
      </c>
      <c r="B51" s="62" t="s">
        <v>121</v>
      </c>
      <c r="C51" s="182"/>
      <c r="D51" s="201" t="s">
        <v>119</v>
      </c>
      <c r="E51" s="201" t="s">
        <v>45</v>
      </c>
      <c r="F51" s="179" t="s">
        <v>45</v>
      </c>
      <c r="G51" s="435" t="s">
        <v>202</v>
      </c>
      <c r="H51" s="436"/>
      <c r="I51" s="436"/>
      <c r="J51" s="436"/>
      <c r="K51" s="436"/>
      <c r="L51" s="436"/>
      <c r="M51" s="437"/>
      <c r="N51" s="329"/>
      <c r="O51" s="329"/>
      <c r="P51" s="329"/>
      <c r="Q51" s="329"/>
      <c r="R51" s="329"/>
      <c r="S51" s="329"/>
      <c r="T51" s="199">
        <v>30</v>
      </c>
      <c r="U51" s="199">
        <v>35</v>
      </c>
      <c r="V51" s="143">
        <v>2</v>
      </c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  <c r="QP51" s="6"/>
      <c r="QQ51" s="6"/>
      <c r="QR51" s="6"/>
      <c r="QS51" s="6"/>
      <c r="QT51" s="6"/>
      <c r="QU51" s="6"/>
      <c r="QV51" s="6"/>
      <c r="QW51" s="6"/>
      <c r="QX51" s="6"/>
      <c r="QY51" s="6"/>
      <c r="QZ51" s="6"/>
      <c r="RA51" s="6"/>
      <c r="RB51" s="6"/>
      <c r="RC51" s="6"/>
      <c r="RD51" s="6"/>
      <c r="RE51" s="6"/>
      <c r="RF51" s="6"/>
      <c r="RG51" s="6"/>
      <c r="RH51" s="6"/>
      <c r="RI51" s="6"/>
      <c r="RJ51" s="6"/>
      <c r="RK51" s="6"/>
      <c r="RL51" s="6"/>
      <c r="RM51" s="6"/>
      <c r="RN51" s="6"/>
      <c r="RO51" s="6"/>
      <c r="RP51" s="6"/>
      <c r="RQ51" s="6"/>
      <c r="RR51" s="6"/>
      <c r="RS51" s="6"/>
      <c r="RT51" s="6"/>
      <c r="RU51" s="6"/>
      <c r="RV51" s="6"/>
      <c r="RW51" s="6"/>
      <c r="RX51" s="6"/>
      <c r="RY51" s="6"/>
      <c r="RZ51" s="6"/>
      <c r="SA51" s="6"/>
      <c r="SB51" s="6"/>
      <c r="SC51" s="6"/>
      <c r="SD51" s="6"/>
      <c r="SE51" s="6"/>
      <c r="SF51" s="6"/>
      <c r="SG51" s="6"/>
      <c r="SH51" s="6"/>
      <c r="SI51" s="6"/>
      <c r="SJ51" s="6"/>
      <c r="SK51" s="6"/>
      <c r="SL51" s="6"/>
      <c r="SM51" s="6"/>
      <c r="SN51" s="6"/>
      <c r="SO51" s="6"/>
      <c r="SP51" s="6"/>
      <c r="SQ51" s="6"/>
      <c r="SR51" s="6"/>
      <c r="SS51" s="6"/>
      <c r="ST51" s="6"/>
      <c r="SU51" s="6"/>
      <c r="SV51" s="6"/>
      <c r="SW51" s="6"/>
      <c r="SX51" s="6"/>
      <c r="SY51" s="6"/>
      <c r="SZ51" s="6"/>
      <c r="TA51" s="6"/>
      <c r="TB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TY51" s="6"/>
      <c r="TZ51" s="6"/>
      <c r="UA51" s="6"/>
      <c r="UB51" s="6"/>
      <c r="UC51" s="6"/>
      <c r="UD51" s="6"/>
      <c r="UE51" s="6"/>
      <c r="UF51" s="6"/>
      <c r="UG51" s="6"/>
      <c r="UH51" s="6"/>
      <c r="UI51" s="6"/>
      <c r="UJ51" s="6"/>
      <c r="UK51" s="6"/>
      <c r="UL51" s="6"/>
      <c r="UM51" s="6"/>
      <c r="UN51" s="6"/>
      <c r="UO51" s="6"/>
      <c r="UP51" s="6"/>
      <c r="UQ51" s="6"/>
      <c r="UR51" s="6"/>
      <c r="US51" s="6"/>
      <c r="UT51" s="6"/>
      <c r="UU51" s="6"/>
      <c r="UV51" s="6"/>
      <c r="UW51" s="6"/>
      <c r="UX51" s="6"/>
      <c r="UY51" s="6"/>
      <c r="UZ51" s="6"/>
      <c r="VA51" s="6"/>
      <c r="VB51" s="6"/>
      <c r="VC51" s="6"/>
      <c r="VD51" s="6"/>
      <c r="VE51" s="6"/>
      <c r="VF51" s="6"/>
      <c r="VG51" s="6"/>
      <c r="VH51" s="6"/>
      <c r="VI51" s="6"/>
      <c r="VJ51" s="6"/>
      <c r="VK51" s="6"/>
      <c r="VL51" s="6"/>
      <c r="VM51" s="6"/>
      <c r="VN51" s="6"/>
      <c r="VO51" s="6"/>
      <c r="VP51" s="6"/>
      <c r="VQ51" s="6"/>
      <c r="VR51" s="6"/>
      <c r="VS51" s="6"/>
      <c r="VT51" s="6"/>
      <c r="VU51" s="6"/>
      <c r="VV51" s="6"/>
      <c r="VW51" s="6"/>
      <c r="VX51" s="6"/>
      <c r="VY51" s="6"/>
      <c r="VZ51" s="6"/>
      <c r="WA51" s="6"/>
      <c r="WB51" s="6"/>
      <c r="WC51" s="6"/>
      <c r="WD51" s="6"/>
      <c r="WE51" s="6"/>
      <c r="WF51" s="6"/>
      <c r="WG51" s="6"/>
      <c r="WH51" s="6"/>
      <c r="WI51" s="6"/>
      <c r="WJ51" s="6"/>
      <c r="WK51" s="6"/>
      <c r="WL51" s="6"/>
      <c r="WM51" s="6"/>
      <c r="WN51" s="6"/>
      <c r="WO51" s="6"/>
      <c r="WP51" s="6"/>
      <c r="WQ51" s="6"/>
      <c r="WR51" s="6"/>
      <c r="WS51" s="6"/>
      <c r="WT51" s="6"/>
      <c r="WU51" s="6"/>
      <c r="WV51" s="6"/>
      <c r="WW51" s="6"/>
      <c r="WX51" s="6"/>
      <c r="WY51" s="6"/>
      <c r="WZ51" s="6"/>
      <c r="XA51" s="6"/>
      <c r="XB51" s="6"/>
      <c r="XC51" s="6"/>
      <c r="XD51" s="6"/>
      <c r="XE51" s="6"/>
      <c r="XF51" s="6"/>
      <c r="XG51" s="6"/>
      <c r="XH51" s="6"/>
      <c r="XI51" s="6"/>
      <c r="XJ51" s="6"/>
      <c r="XK51" s="6"/>
      <c r="XL51" s="6"/>
      <c r="XM51" s="6"/>
      <c r="XN51" s="6"/>
      <c r="XO51" s="6"/>
      <c r="XP51" s="6"/>
      <c r="XQ51" s="6"/>
      <c r="XR51" s="6"/>
      <c r="XS51" s="6"/>
      <c r="XT51" s="6"/>
      <c r="XU51" s="6"/>
      <c r="XV51" s="6"/>
      <c r="XW51" s="6"/>
      <c r="XX51" s="6"/>
      <c r="XY51" s="6"/>
      <c r="XZ51" s="6"/>
      <c r="YA51" s="6"/>
      <c r="YB51" s="6"/>
      <c r="YC51" s="6"/>
      <c r="YD51" s="6"/>
      <c r="YE51" s="6"/>
      <c r="YF51" s="6"/>
      <c r="YG51" s="6"/>
      <c r="YH51" s="6"/>
      <c r="YI51" s="6"/>
      <c r="YJ51" s="6"/>
      <c r="YK51" s="6"/>
      <c r="YL51" s="6"/>
      <c r="YM51" s="6"/>
      <c r="YN51" s="6"/>
      <c r="YO51" s="6"/>
      <c r="YP51" s="6"/>
      <c r="YQ51" s="6"/>
      <c r="YR51" s="6"/>
      <c r="YS51" s="6"/>
      <c r="YT51" s="6"/>
      <c r="YU51" s="6"/>
      <c r="YV51" s="6"/>
      <c r="YW51" s="6"/>
      <c r="YX51" s="6"/>
      <c r="YY51" s="6"/>
      <c r="YZ51" s="6"/>
      <c r="ZA51" s="6"/>
      <c r="ZB51" s="6"/>
      <c r="ZC51" s="6"/>
      <c r="ZD51" s="6"/>
      <c r="ZE51" s="6"/>
      <c r="ZF51" s="6"/>
      <c r="ZG51" s="6"/>
      <c r="ZH51" s="6"/>
      <c r="ZI51" s="6"/>
      <c r="ZJ51" s="6"/>
      <c r="ZK51" s="6"/>
      <c r="ZL51" s="6"/>
      <c r="ZM51" s="6"/>
      <c r="ZN51" s="6"/>
      <c r="ZO51" s="6"/>
      <c r="ZP51" s="6"/>
      <c r="ZQ51" s="6"/>
      <c r="ZR51" s="6"/>
      <c r="ZS51" s="6"/>
      <c r="ZT51" s="6"/>
      <c r="ZU51" s="6"/>
      <c r="ZV51" s="6"/>
      <c r="ZW51" s="6"/>
      <c r="ZX51" s="6"/>
      <c r="ZY51" s="6"/>
      <c r="ZZ51" s="6"/>
      <c r="AAA51" s="6"/>
      <c r="AAB51" s="6"/>
      <c r="AAC51" s="6"/>
      <c r="AAD51" s="6"/>
      <c r="AAE51" s="6"/>
      <c r="AAF51" s="6"/>
      <c r="AAG51" s="6"/>
      <c r="AAH51" s="6"/>
      <c r="AAI51" s="6"/>
      <c r="AAJ51" s="6"/>
      <c r="AAK51" s="6"/>
      <c r="AAL51" s="6"/>
      <c r="AAM51" s="6"/>
      <c r="AAN51" s="6"/>
      <c r="AAO51" s="6"/>
      <c r="AAP51" s="6"/>
      <c r="AAQ51" s="6"/>
      <c r="AAR51" s="6"/>
      <c r="AAS51" s="6"/>
      <c r="AAT51" s="6"/>
      <c r="AAU51" s="6"/>
      <c r="AAV51" s="6"/>
      <c r="AAW51" s="6"/>
      <c r="AAX51" s="6"/>
      <c r="AAY51" s="6"/>
      <c r="AAZ51" s="6"/>
      <c r="ABA51" s="6"/>
      <c r="ABB51" s="6"/>
      <c r="ABC51" s="6"/>
      <c r="ABD51" s="6"/>
      <c r="ABE51" s="6"/>
      <c r="ABF51" s="6"/>
      <c r="ABG51" s="6"/>
      <c r="ABH51" s="6"/>
      <c r="ABI51" s="6"/>
      <c r="ABJ51" s="6"/>
      <c r="ABK51" s="6"/>
      <c r="ABL51" s="6"/>
      <c r="ABM51" s="6"/>
      <c r="ABN51" s="6"/>
      <c r="ABO51" s="6"/>
      <c r="ABP51" s="6"/>
      <c r="ABQ51" s="6"/>
      <c r="ABR51" s="6"/>
      <c r="ABS51" s="6"/>
      <c r="ABT51" s="6"/>
      <c r="ABU51" s="6"/>
      <c r="ABV51" s="6"/>
      <c r="ABW51" s="6"/>
      <c r="ABX51" s="6"/>
      <c r="ABY51" s="6"/>
      <c r="ABZ51" s="6"/>
      <c r="ACA51" s="6"/>
      <c r="ACB51" s="6"/>
      <c r="ACC51" s="6"/>
      <c r="ACD51" s="6"/>
      <c r="ACE51" s="6"/>
      <c r="ACF51" s="6"/>
      <c r="ACG51" s="6"/>
      <c r="ACH51" s="6"/>
      <c r="ACI51" s="6"/>
      <c r="ACJ51" s="6"/>
      <c r="ACK51" s="6"/>
      <c r="ACL51" s="6"/>
      <c r="ACM51" s="6"/>
      <c r="ACN51" s="6"/>
      <c r="ACO51" s="6"/>
      <c r="ACP51" s="6"/>
      <c r="ACQ51" s="6"/>
      <c r="ACR51" s="6"/>
      <c r="ACS51" s="6"/>
      <c r="ACT51" s="6"/>
      <c r="ACU51" s="6"/>
      <c r="ACV51" s="6"/>
      <c r="ACW51" s="6"/>
      <c r="ACX51" s="6"/>
      <c r="ACY51" s="6"/>
      <c r="ACZ51" s="6"/>
      <c r="ADA51" s="6"/>
      <c r="ADB51" s="6"/>
    </row>
    <row r="52" spans="1:782" s="3" customFormat="1" ht="39" customHeight="1" x14ac:dyDescent="0.2">
      <c r="A52" s="163" t="s">
        <v>173</v>
      </c>
      <c r="B52" s="62" t="s">
        <v>121</v>
      </c>
      <c r="C52" s="182"/>
      <c r="D52" s="201" t="s">
        <v>14</v>
      </c>
      <c r="E52" s="201" t="s">
        <v>45</v>
      </c>
      <c r="F52" s="179" t="s">
        <v>45</v>
      </c>
      <c r="G52" s="435" t="s">
        <v>202</v>
      </c>
      <c r="H52" s="436"/>
      <c r="I52" s="436"/>
      <c r="J52" s="436"/>
      <c r="K52" s="436"/>
      <c r="L52" s="436"/>
      <c r="M52" s="437"/>
      <c r="N52" s="329"/>
      <c r="O52" s="329"/>
      <c r="P52" s="329"/>
      <c r="Q52" s="329"/>
      <c r="R52" s="329"/>
      <c r="S52" s="329"/>
      <c r="T52" s="199">
        <v>15</v>
      </c>
      <c r="U52" s="199">
        <v>35</v>
      </c>
      <c r="V52" s="143">
        <v>2</v>
      </c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</row>
    <row r="53" spans="1:782" s="3" customFormat="1" ht="39" customHeight="1" x14ac:dyDescent="0.2">
      <c r="A53" s="96" t="s">
        <v>229</v>
      </c>
      <c r="B53" s="69" t="s">
        <v>121</v>
      </c>
      <c r="C53" s="182"/>
      <c r="D53" s="220" t="s">
        <v>201</v>
      </c>
      <c r="E53" s="201" t="s">
        <v>45</v>
      </c>
      <c r="F53" s="179" t="s">
        <v>45</v>
      </c>
      <c r="G53" s="435"/>
      <c r="H53" s="436"/>
      <c r="I53" s="436"/>
      <c r="J53" s="436"/>
      <c r="K53" s="436"/>
      <c r="L53" s="436"/>
      <c r="M53" s="437"/>
      <c r="N53" s="329" t="s">
        <v>202</v>
      </c>
      <c r="O53" s="329"/>
      <c r="P53" s="329"/>
      <c r="Q53" s="329"/>
      <c r="R53" s="329"/>
      <c r="S53" s="329"/>
      <c r="T53" s="199">
        <v>15</v>
      </c>
      <c r="U53" s="199">
        <v>35</v>
      </c>
      <c r="V53" s="143">
        <v>2</v>
      </c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  <c r="ADB53" s="6"/>
    </row>
    <row r="54" spans="1:782" s="3" customFormat="1" ht="39" customHeight="1" x14ac:dyDescent="0.2">
      <c r="A54" s="96" t="s">
        <v>226</v>
      </c>
      <c r="B54" s="69" t="s">
        <v>121</v>
      </c>
      <c r="C54" s="182"/>
      <c r="D54" s="220" t="s">
        <v>171</v>
      </c>
      <c r="E54" s="201" t="s">
        <v>45</v>
      </c>
      <c r="F54" s="179" t="s">
        <v>45</v>
      </c>
      <c r="G54" s="435" t="s">
        <v>202</v>
      </c>
      <c r="H54" s="436"/>
      <c r="I54" s="436"/>
      <c r="J54" s="436"/>
      <c r="K54" s="436"/>
      <c r="L54" s="436"/>
      <c r="M54" s="437"/>
      <c r="N54" s="329"/>
      <c r="O54" s="329"/>
      <c r="P54" s="329"/>
      <c r="Q54" s="329"/>
      <c r="R54" s="329"/>
      <c r="S54" s="329"/>
      <c r="T54" s="199">
        <v>15</v>
      </c>
      <c r="U54" s="199">
        <v>35</v>
      </c>
      <c r="V54" s="143">
        <v>2</v>
      </c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  <c r="ADB54" s="6"/>
    </row>
    <row r="55" spans="1:782" s="3" customFormat="1" ht="39" customHeight="1" x14ac:dyDescent="0.2">
      <c r="A55" s="161" t="s">
        <v>155</v>
      </c>
      <c r="B55" s="69" t="s">
        <v>121</v>
      </c>
      <c r="C55" s="182"/>
      <c r="D55" s="220" t="s">
        <v>141</v>
      </c>
      <c r="E55" s="201" t="s">
        <v>45</v>
      </c>
      <c r="F55" s="179" t="s">
        <v>45</v>
      </c>
      <c r="G55" s="435" t="s">
        <v>202</v>
      </c>
      <c r="H55" s="436"/>
      <c r="I55" s="436"/>
      <c r="J55" s="436"/>
      <c r="K55" s="436"/>
      <c r="L55" s="436"/>
      <c r="M55" s="437"/>
      <c r="N55" s="329"/>
      <c r="O55" s="329"/>
      <c r="P55" s="329"/>
      <c r="Q55" s="329"/>
      <c r="R55" s="329"/>
      <c r="S55" s="329"/>
      <c r="T55" s="199">
        <v>15</v>
      </c>
      <c r="U55" s="199">
        <v>35</v>
      </c>
      <c r="V55" s="143">
        <v>2</v>
      </c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  <c r="XL55" s="6"/>
      <c r="XM55" s="6"/>
      <c r="XN55" s="6"/>
      <c r="XO55" s="6"/>
      <c r="XP55" s="6"/>
      <c r="XQ55" s="6"/>
      <c r="XR55" s="6"/>
      <c r="XS55" s="6"/>
      <c r="XT55" s="6"/>
      <c r="XU55" s="6"/>
      <c r="XV55" s="6"/>
      <c r="XW55" s="6"/>
      <c r="XX55" s="6"/>
      <c r="XY55" s="6"/>
      <c r="XZ55" s="6"/>
      <c r="YA55" s="6"/>
      <c r="YB55" s="6"/>
      <c r="YC55" s="6"/>
      <c r="YD55" s="6"/>
      <c r="YE55" s="6"/>
      <c r="YF55" s="6"/>
      <c r="YG55" s="6"/>
      <c r="YH55" s="6"/>
      <c r="YI55" s="6"/>
      <c r="YJ55" s="6"/>
      <c r="YK55" s="6"/>
      <c r="YL55" s="6"/>
      <c r="YM55" s="6"/>
      <c r="YN55" s="6"/>
      <c r="YO55" s="6"/>
      <c r="YP55" s="6"/>
      <c r="YQ55" s="6"/>
      <c r="YR55" s="6"/>
      <c r="YS55" s="6"/>
      <c r="YT55" s="6"/>
      <c r="YU55" s="6"/>
      <c r="YV55" s="6"/>
      <c r="YW55" s="6"/>
      <c r="YX55" s="6"/>
      <c r="YY55" s="6"/>
      <c r="YZ55" s="6"/>
      <c r="ZA55" s="6"/>
      <c r="ZB55" s="6"/>
      <c r="ZC55" s="6"/>
      <c r="ZD55" s="6"/>
      <c r="ZE55" s="6"/>
      <c r="ZF55" s="6"/>
      <c r="ZG55" s="6"/>
      <c r="ZH55" s="6"/>
      <c r="ZI55" s="6"/>
      <c r="ZJ55" s="6"/>
      <c r="ZK55" s="6"/>
      <c r="ZL55" s="6"/>
      <c r="ZM55" s="6"/>
      <c r="ZN55" s="6"/>
      <c r="ZO55" s="6"/>
      <c r="ZP55" s="6"/>
      <c r="ZQ55" s="6"/>
      <c r="ZR55" s="6"/>
      <c r="ZS55" s="6"/>
      <c r="ZT55" s="6"/>
      <c r="ZU55" s="6"/>
      <c r="ZV55" s="6"/>
      <c r="ZW55" s="6"/>
      <c r="ZX55" s="6"/>
      <c r="ZY55" s="6"/>
      <c r="ZZ55" s="6"/>
      <c r="AAA55" s="6"/>
      <c r="AAB55" s="6"/>
      <c r="AAC55" s="6"/>
      <c r="AAD55" s="6"/>
      <c r="AAE55" s="6"/>
      <c r="AAF55" s="6"/>
      <c r="AAG55" s="6"/>
      <c r="AAH55" s="6"/>
      <c r="AAI55" s="6"/>
      <c r="AAJ55" s="6"/>
      <c r="AAK55" s="6"/>
      <c r="AAL55" s="6"/>
      <c r="AAM55" s="6"/>
      <c r="AAN55" s="6"/>
      <c r="AAO55" s="6"/>
      <c r="AAP55" s="6"/>
      <c r="AAQ55" s="6"/>
      <c r="AAR55" s="6"/>
      <c r="AAS55" s="6"/>
      <c r="AAT55" s="6"/>
      <c r="AAU55" s="6"/>
      <c r="AAV55" s="6"/>
      <c r="AAW55" s="6"/>
      <c r="AAX55" s="6"/>
      <c r="AAY55" s="6"/>
      <c r="AAZ55" s="6"/>
      <c r="ABA55" s="6"/>
      <c r="ABB55" s="6"/>
      <c r="ABC55" s="6"/>
      <c r="ABD55" s="6"/>
      <c r="ABE55" s="6"/>
      <c r="ABF55" s="6"/>
      <c r="ABG55" s="6"/>
      <c r="ABH55" s="6"/>
      <c r="ABI55" s="6"/>
      <c r="ABJ55" s="6"/>
      <c r="ABK55" s="6"/>
      <c r="ABL55" s="6"/>
      <c r="ABM55" s="6"/>
      <c r="ABN55" s="6"/>
      <c r="ABO55" s="6"/>
      <c r="ABP55" s="6"/>
      <c r="ABQ55" s="6"/>
      <c r="ABR55" s="6"/>
      <c r="ABS55" s="6"/>
      <c r="ABT55" s="6"/>
      <c r="ABU55" s="6"/>
      <c r="ABV55" s="6"/>
      <c r="ABW55" s="6"/>
      <c r="ABX55" s="6"/>
      <c r="ABY55" s="6"/>
      <c r="ABZ55" s="6"/>
      <c r="ACA55" s="6"/>
      <c r="ACB55" s="6"/>
      <c r="ACC55" s="6"/>
      <c r="ACD55" s="6"/>
      <c r="ACE55" s="6"/>
      <c r="ACF55" s="6"/>
      <c r="ACG55" s="6"/>
      <c r="ACH55" s="6"/>
      <c r="ACI55" s="6"/>
      <c r="ACJ55" s="6"/>
      <c r="ACK55" s="6"/>
      <c r="ACL55" s="6"/>
      <c r="ACM55" s="6"/>
      <c r="ACN55" s="6"/>
      <c r="ACO55" s="6"/>
      <c r="ACP55" s="6"/>
      <c r="ACQ55" s="6"/>
      <c r="ACR55" s="6"/>
      <c r="ACS55" s="6"/>
      <c r="ACT55" s="6"/>
      <c r="ACU55" s="6"/>
      <c r="ACV55" s="6"/>
      <c r="ACW55" s="6"/>
      <c r="ACX55" s="6"/>
      <c r="ACY55" s="6"/>
      <c r="ACZ55" s="6"/>
      <c r="ADA55" s="6"/>
      <c r="ADB55" s="6"/>
    </row>
    <row r="56" spans="1:782" s="3" customFormat="1" ht="39" customHeight="1" x14ac:dyDescent="0.2">
      <c r="A56" s="161" t="s">
        <v>156</v>
      </c>
      <c r="B56" s="69" t="s">
        <v>121</v>
      </c>
      <c r="C56" s="182"/>
      <c r="D56" s="220" t="s">
        <v>141</v>
      </c>
      <c r="E56" s="201" t="s">
        <v>143</v>
      </c>
      <c r="F56" s="179" t="s">
        <v>143</v>
      </c>
      <c r="G56" s="435"/>
      <c r="H56" s="436"/>
      <c r="I56" s="436"/>
      <c r="J56" s="436"/>
      <c r="K56" s="436"/>
      <c r="L56" s="436"/>
      <c r="M56" s="437"/>
      <c r="N56" s="365" t="s">
        <v>202</v>
      </c>
      <c r="O56" s="366"/>
      <c r="P56" s="366"/>
      <c r="Q56" s="366"/>
      <c r="R56" s="366"/>
      <c r="S56" s="367"/>
      <c r="T56" s="258">
        <v>15</v>
      </c>
      <c r="U56" s="258">
        <v>35</v>
      </c>
      <c r="V56" s="143">
        <v>2</v>
      </c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QA56" s="6"/>
      <c r="QB56" s="6"/>
      <c r="QC56" s="6"/>
      <c r="QD56" s="6"/>
      <c r="QE56" s="6"/>
      <c r="QF56" s="6"/>
      <c r="QG56" s="6"/>
      <c r="QH56" s="6"/>
      <c r="QI56" s="6"/>
      <c r="QJ56" s="6"/>
      <c r="QK56" s="6"/>
      <c r="QL56" s="6"/>
      <c r="QM56" s="6"/>
      <c r="QN56" s="6"/>
      <c r="QO56" s="6"/>
      <c r="QP56" s="6"/>
      <c r="QQ56" s="6"/>
      <c r="QR56" s="6"/>
      <c r="QS56" s="6"/>
      <c r="QT56" s="6"/>
      <c r="QU56" s="6"/>
      <c r="QV56" s="6"/>
      <c r="QW56" s="6"/>
      <c r="QX56" s="6"/>
      <c r="QY56" s="6"/>
      <c r="QZ56" s="6"/>
      <c r="RA56" s="6"/>
      <c r="RB56" s="6"/>
      <c r="RC56" s="6"/>
      <c r="RD56" s="6"/>
      <c r="RE56" s="6"/>
      <c r="RF56" s="6"/>
      <c r="RG56" s="6"/>
      <c r="RH56" s="6"/>
      <c r="RI56" s="6"/>
      <c r="RJ56" s="6"/>
      <c r="RK56" s="6"/>
      <c r="RL56" s="6"/>
      <c r="RM56" s="6"/>
      <c r="RN56" s="6"/>
      <c r="RO56" s="6"/>
      <c r="RP56" s="6"/>
      <c r="RQ56" s="6"/>
      <c r="RR56" s="6"/>
      <c r="RS56" s="6"/>
      <c r="RT56" s="6"/>
      <c r="RU56" s="6"/>
      <c r="RV56" s="6"/>
      <c r="RW56" s="6"/>
      <c r="RX56" s="6"/>
      <c r="RY56" s="6"/>
      <c r="RZ56" s="6"/>
      <c r="SA56" s="6"/>
      <c r="SB56" s="6"/>
      <c r="SC56" s="6"/>
      <c r="SD56" s="6"/>
      <c r="SE56" s="6"/>
      <c r="SF56" s="6"/>
      <c r="SG56" s="6"/>
      <c r="SH56" s="6"/>
      <c r="SI56" s="6"/>
      <c r="SJ56" s="6"/>
      <c r="SK56" s="6"/>
      <c r="SL56" s="6"/>
      <c r="SM56" s="6"/>
      <c r="SN56" s="6"/>
      <c r="SO56" s="6"/>
      <c r="SP56" s="6"/>
      <c r="SQ56" s="6"/>
      <c r="SR56" s="6"/>
      <c r="SS56" s="6"/>
      <c r="ST56" s="6"/>
      <c r="SU56" s="6"/>
      <c r="SV56" s="6"/>
      <c r="SW56" s="6"/>
      <c r="SX56" s="6"/>
      <c r="SY56" s="6"/>
      <c r="SZ56" s="6"/>
      <c r="TA56" s="6"/>
      <c r="TB56" s="6"/>
      <c r="TC56" s="6"/>
      <c r="TD56" s="6"/>
      <c r="TE56" s="6"/>
      <c r="TF56" s="6"/>
      <c r="TG56" s="6"/>
      <c r="TH56" s="6"/>
      <c r="TI56" s="6"/>
      <c r="TJ56" s="6"/>
      <c r="TK56" s="6"/>
      <c r="TL56" s="6"/>
      <c r="TM56" s="6"/>
      <c r="TN56" s="6"/>
      <c r="TO56" s="6"/>
      <c r="TP56" s="6"/>
      <c r="TQ56" s="6"/>
      <c r="TR56" s="6"/>
      <c r="TS56" s="6"/>
      <c r="TT56" s="6"/>
      <c r="TU56" s="6"/>
      <c r="TV56" s="6"/>
      <c r="TW56" s="6"/>
      <c r="TX56" s="6"/>
      <c r="TY56" s="6"/>
      <c r="TZ56" s="6"/>
      <c r="UA56" s="6"/>
      <c r="UB56" s="6"/>
      <c r="UC56" s="6"/>
      <c r="UD56" s="6"/>
      <c r="UE56" s="6"/>
      <c r="UF56" s="6"/>
      <c r="UG56" s="6"/>
      <c r="UH56" s="6"/>
      <c r="UI56" s="6"/>
      <c r="UJ56" s="6"/>
      <c r="UK56" s="6"/>
      <c r="UL56" s="6"/>
      <c r="UM56" s="6"/>
      <c r="UN56" s="6"/>
      <c r="UO56" s="6"/>
      <c r="UP56" s="6"/>
      <c r="UQ56" s="6"/>
      <c r="UR56" s="6"/>
      <c r="US56" s="6"/>
      <c r="UT56" s="6"/>
      <c r="UU56" s="6"/>
      <c r="UV56" s="6"/>
      <c r="UW56" s="6"/>
      <c r="UX56" s="6"/>
      <c r="UY56" s="6"/>
      <c r="UZ56" s="6"/>
      <c r="VA56" s="6"/>
      <c r="VB56" s="6"/>
      <c r="VC56" s="6"/>
      <c r="VD56" s="6"/>
      <c r="VE56" s="6"/>
      <c r="VF56" s="6"/>
      <c r="VG56" s="6"/>
      <c r="VH56" s="6"/>
      <c r="VI56" s="6"/>
      <c r="VJ56" s="6"/>
      <c r="VK56" s="6"/>
      <c r="VL56" s="6"/>
      <c r="VM56" s="6"/>
      <c r="VN56" s="6"/>
      <c r="VO56" s="6"/>
      <c r="VP56" s="6"/>
      <c r="VQ56" s="6"/>
      <c r="VR56" s="6"/>
      <c r="VS56" s="6"/>
      <c r="VT56" s="6"/>
      <c r="VU56" s="6"/>
      <c r="VV56" s="6"/>
      <c r="VW56" s="6"/>
      <c r="VX56" s="6"/>
      <c r="VY56" s="6"/>
      <c r="VZ56" s="6"/>
      <c r="WA56" s="6"/>
      <c r="WB56" s="6"/>
      <c r="WC56" s="6"/>
      <c r="WD56" s="6"/>
      <c r="WE56" s="6"/>
      <c r="WF56" s="6"/>
      <c r="WG56" s="6"/>
      <c r="WH56" s="6"/>
      <c r="WI56" s="6"/>
      <c r="WJ56" s="6"/>
      <c r="WK56" s="6"/>
      <c r="WL56" s="6"/>
      <c r="WM56" s="6"/>
      <c r="WN56" s="6"/>
      <c r="WO56" s="6"/>
      <c r="WP56" s="6"/>
      <c r="WQ56" s="6"/>
      <c r="WR56" s="6"/>
      <c r="WS56" s="6"/>
      <c r="WT56" s="6"/>
      <c r="WU56" s="6"/>
      <c r="WV56" s="6"/>
      <c r="WW56" s="6"/>
      <c r="WX56" s="6"/>
      <c r="WY56" s="6"/>
      <c r="WZ56" s="6"/>
      <c r="XA56" s="6"/>
      <c r="XB56" s="6"/>
      <c r="XC56" s="6"/>
      <c r="XD56" s="6"/>
      <c r="XE56" s="6"/>
      <c r="XF56" s="6"/>
      <c r="XG56" s="6"/>
      <c r="XH56" s="6"/>
      <c r="XI56" s="6"/>
      <c r="XJ56" s="6"/>
      <c r="XK56" s="6"/>
      <c r="XL56" s="6"/>
      <c r="XM56" s="6"/>
      <c r="XN56" s="6"/>
      <c r="XO56" s="6"/>
      <c r="XP56" s="6"/>
      <c r="XQ56" s="6"/>
      <c r="XR56" s="6"/>
      <c r="XS56" s="6"/>
      <c r="XT56" s="6"/>
      <c r="XU56" s="6"/>
      <c r="XV56" s="6"/>
      <c r="XW56" s="6"/>
      <c r="XX56" s="6"/>
      <c r="XY56" s="6"/>
      <c r="XZ56" s="6"/>
      <c r="YA56" s="6"/>
      <c r="YB56" s="6"/>
      <c r="YC56" s="6"/>
      <c r="YD56" s="6"/>
      <c r="YE56" s="6"/>
      <c r="YF56" s="6"/>
      <c r="YG56" s="6"/>
      <c r="YH56" s="6"/>
      <c r="YI56" s="6"/>
      <c r="YJ56" s="6"/>
      <c r="YK56" s="6"/>
      <c r="YL56" s="6"/>
      <c r="YM56" s="6"/>
      <c r="YN56" s="6"/>
      <c r="YO56" s="6"/>
      <c r="YP56" s="6"/>
      <c r="YQ56" s="6"/>
      <c r="YR56" s="6"/>
      <c r="YS56" s="6"/>
      <c r="YT56" s="6"/>
      <c r="YU56" s="6"/>
      <c r="YV56" s="6"/>
      <c r="YW56" s="6"/>
      <c r="YX56" s="6"/>
      <c r="YY56" s="6"/>
      <c r="YZ56" s="6"/>
      <c r="ZA56" s="6"/>
      <c r="ZB56" s="6"/>
      <c r="ZC56" s="6"/>
      <c r="ZD56" s="6"/>
      <c r="ZE56" s="6"/>
      <c r="ZF56" s="6"/>
      <c r="ZG56" s="6"/>
      <c r="ZH56" s="6"/>
      <c r="ZI56" s="6"/>
      <c r="ZJ56" s="6"/>
      <c r="ZK56" s="6"/>
      <c r="ZL56" s="6"/>
      <c r="ZM56" s="6"/>
      <c r="ZN56" s="6"/>
      <c r="ZO56" s="6"/>
      <c r="ZP56" s="6"/>
      <c r="ZQ56" s="6"/>
      <c r="ZR56" s="6"/>
      <c r="ZS56" s="6"/>
      <c r="ZT56" s="6"/>
      <c r="ZU56" s="6"/>
      <c r="ZV56" s="6"/>
      <c r="ZW56" s="6"/>
      <c r="ZX56" s="6"/>
      <c r="ZY56" s="6"/>
      <c r="ZZ56" s="6"/>
      <c r="AAA56" s="6"/>
      <c r="AAB56" s="6"/>
      <c r="AAC56" s="6"/>
      <c r="AAD56" s="6"/>
      <c r="AAE56" s="6"/>
      <c r="AAF56" s="6"/>
      <c r="AAG56" s="6"/>
      <c r="AAH56" s="6"/>
      <c r="AAI56" s="6"/>
      <c r="AAJ56" s="6"/>
      <c r="AAK56" s="6"/>
      <c r="AAL56" s="6"/>
      <c r="AAM56" s="6"/>
      <c r="AAN56" s="6"/>
      <c r="AAO56" s="6"/>
      <c r="AAP56" s="6"/>
      <c r="AAQ56" s="6"/>
      <c r="AAR56" s="6"/>
      <c r="AAS56" s="6"/>
      <c r="AAT56" s="6"/>
      <c r="AAU56" s="6"/>
      <c r="AAV56" s="6"/>
      <c r="AAW56" s="6"/>
      <c r="AAX56" s="6"/>
      <c r="AAY56" s="6"/>
      <c r="AAZ56" s="6"/>
      <c r="ABA56" s="6"/>
      <c r="ABB56" s="6"/>
      <c r="ABC56" s="6"/>
      <c r="ABD56" s="6"/>
      <c r="ABE56" s="6"/>
      <c r="ABF56" s="6"/>
      <c r="ABG56" s="6"/>
      <c r="ABH56" s="6"/>
      <c r="ABI56" s="6"/>
      <c r="ABJ56" s="6"/>
      <c r="ABK56" s="6"/>
      <c r="ABL56" s="6"/>
      <c r="ABM56" s="6"/>
      <c r="ABN56" s="6"/>
      <c r="ABO56" s="6"/>
      <c r="ABP56" s="6"/>
      <c r="ABQ56" s="6"/>
      <c r="ABR56" s="6"/>
      <c r="ABS56" s="6"/>
      <c r="ABT56" s="6"/>
      <c r="ABU56" s="6"/>
      <c r="ABV56" s="6"/>
      <c r="ABW56" s="6"/>
      <c r="ABX56" s="6"/>
      <c r="ABY56" s="6"/>
      <c r="ABZ56" s="6"/>
      <c r="ACA56" s="6"/>
      <c r="ACB56" s="6"/>
      <c r="ACC56" s="6"/>
      <c r="ACD56" s="6"/>
      <c r="ACE56" s="6"/>
      <c r="ACF56" s="6"/>
      <c r="ACG56" s="6"/>
      <c r="ACH56" s="6"/>
      <c r="ACI56" s="6"/>
      <c r="ACJ56" s="6"/>
      <c r="ACK56" s="6"/>
      <c r="ACL56" s="6"/>
      <c r="ACM56" s="6"/>
      <c r="ACN56" s="6"/>
      <c r="ACO56" s="6"/>
      <c r="ACP56" s="6"/>
      <c r="ACQ56" s="6"/>
      <c r="ACR56" s="6"/>
      <c r="ACS56" s="6"/>
      <c r="ACT56" s="6"/>
      <c r="ACU56" s="6"/>
      <c r="ACV56" s="6"/>
      <c r="ACW56" s="6"/>
      <c r="ACX56" s="6"/>
      <c r="ACY56" s="6"/>
      <c r="ACZ56" s="6"/>
      <c r="ADA56" s="6"/>
      <c r="ADB56" s="6"/>
    </row>
    <row r="57" spans="1:782" s="3" customFormat="1" ht="39" customHeight="1" x14ac:dyDescent="0.2">
      <c r="A57" s="161" t="s">
        <v>159</v>
      </c>
      <c r="B57" s="69" t="s">
        <v>121</v>
      </c>
      <c r="C57" s="182"/>
      <c r="D57" s="220" t="s">
        <v>142</v>
      </c>
      <c r="E57" s="201" t="s">
        <v>45</v>
      </c>
      <c r="F57" s="179" t="s">
        <v>45</v>
      </c>
      <c r="G57" s="435" t="s">
        <v>202</v>
      </c>
      <c r="H57" s="436"/>
      <c r="I57" s="436"/>
      <c r="J57" s="436"/>
      <c r="K57" s="436"/>
      <c r="L57" s="436"/>
      <c r="M57" s="437"/>
      <c r="N57" s="365"/>
      <c r="O57" s="366"/>
      <c r="P57" s="366"/>
      <c r="Q57" s="366"/>
      <c r="R57" s="366"/>
      <c r="S57" s="367"/>
      <c r="T57" s="258">
        <v>15</v>
      </c>
      <c r="U57" s="258">
        <v>35</v>
      </c>
      <c r="V57" s="143">
        <v>2</v>
      </c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6"/>
      <c r="NI57" s="6"/>
      <c r="NJ57" s="6"/>
      <c r="NK57" s="6"/>
      <c r="NL57" s="6"/>
      <c r="NM57" s="6"/>
      <c r="NN57" s="6"/>
      <c r="NO57" s="6"/>
      <c r="NP57" s="6"/>
      <c r="NQ57" s="6"/>
      <c r="NR57" s="6"/>
      <c r="NS57" s="6"/>
      <c r="NT57" s="6"/>
      <c r="NU57" s="6"/>
      <c r="NV57" s="6"/>
      <c r="NW57" s="6"/>
      <c r="NX57" s="6"/>
      <c r="NY57" s="6"/>
      <c r="NZ57" s="6"/>
      <c r="OA57" s="6"/>
      <c r="OB57" s="6"/>
      <c r="OC57" s="6"/>
      <c r="OD57" s="6"/>
      <c r="OE57" s="6"/>
      <c r="OF57" s="6"/>
      <c r="OG57" s="6"/>
      <c r="OH57" s="6"/>
      <c r="OI57" s="6"/>
      <c r="OJ57" s="6"/>
      <c r="OK57" s="6"/>
      <c r="OL57" s="6"/>
      <c r="OM57" s="6"/>
      <c r="ON57" s="6"/>
      <c r="OO57" s="6"/>
      <c r="OP57" s="6"/>
      <c r="OQ57" s="6"/>
      <c r="OR57" s="6"/>
      <c r="OS57" s="6"/>
      <c r="OT57" s="6"/>
      <c r="OU57" s="6"/>
      <c r="OV57" s="6"/>
      <c r="OW57" s="6"/>
      <c r="OX57" s="6"/>
      <c r="OY57" s="6"/>
      <c r="OZ57" s="6"/>
      <c r="PA57" s="6"/>
      <c r="PB57" s="6"/>
      <c r="PC57" s="6"/>
      <c r="PD57" s="6"/>
      <c r="PE57" s="6"/>
      <c r="PF57" s="6"/>
      <c r="PG57" s="6"/>
      <c r="PH57" s="6"/>
      <c r="PI57" s="6"/>
      <c r="PJ57" s="6"/>
      <c r="PK57" s="6"/>
      <c r="PL57" s="6"/>
      <c r="PM57" s="6"/>
      <c r="PN57" s="6"/>
      <c r="PO57" s="6"/>
      <c r="PP57" s="6"/>
      <c r="PQ57" s="6"/>
      <c r="PR57" s="6"/>
      <c r="PS57" s="6"/>
      <c r="PT57" s="6"/>
      <c r="PU57" s="6"/>
      <c r="PV57" s="6"/>
      <c r="PW57" s="6"/>
      <c r="PX57" s="6"/>
      <c r="PY57" s="6"/>
      <c r="PZ57" s="6"/>
      <c r="QA57" s="6"/>
      <c r="QB57" s="6"/>
      <c r="QC57" s="6"/>
      <c r="QD57" s="6"/>
      <c r="QE57" s="6"/>
      <c r="QF57" s="6"/>
      <c r="QG57" s="6"/>
      <c r="QH57" s="6"/>
      <c r="QI57" s="6"/>
      <c r="QJ57" s="6"/>
      <c r="QK57" s="6"/>
      <c r="QL57" s="6"/>
      <c r="QM57" s="6"/>
      <c r="QN57" s="6"/>
      <c r="QO57" s="6"/>
      <c r="QP57" s="6"/>
      <c r="QQ57" s="6"/>
      <c r="QR57" s="6"/>
      <c r="QS57" s="6"/>
      <c r="QT57" s="6"/>
      <c r="QU57" s="6"/>
      <c r="QV57" s="6"/>
      <c r="QW57" s="6"/>
      <c r="QX57" s="6"/>
      <c r="QY57" s="6"/>
      <c r="QZ57" s="6"/>
      <c r="RA57" s="6"/>
      <c r="RB57" s="6"/>
      <c r="RC57" s="6"/>
      <c r="RD57" s="6"/>
      <c r="RE57" s="6"/>
      <c r="RF57" s="6"/>
      <c r="RG57" s="6"/>
      <c r="RH57" s="6"/>
      <c r="RI57" s="6"/>
      <c r="RJ57" s="6"/>
      <c r="RK57" s="6"/>
      <c r="RL57" s="6"/>
      <c r="RM57" s="6"/>
      <c r="RN57" s="6"/>
      <c r="RO57" s="6"/>
      <c r="RP57" s="6"/>
      <c r="RQ57" s="6"/>
      <c r="RR57" s="6"/>
      <c r="RS57" s="6"/>
      <c r="RT57" s="6"/>
      <c r="RU57" s="6"/>
      <c r="RV57" s="6"/>
      <c r="RW57" s="6"/>
      <c r="RX57" s="6"/>
      <c r="RY57" s="6"/>
      <c r="RZ57" s="6"/>
      <c r="SA57" s="6"/>
      <c r="SB57" s="6"/>
      <c r="SC57" s="6"/>
      <c r="SD57" s="6"/>
      <c r="SE57" s="6"/>
      <c r="SF57" s="6"/>
      <c r="SG57" s="6"/>
      <c r="SH57" s="6"/>
      <c r="SI57" s="6"/>
      <c r="SJ57" s="6"/>
      <c r="SK57" s="6"/>
      <c r="SL57" s="6"/>
      <c r="SM57" s="6"/>
      <c r="SN57" s="6"/>
      <c r="SO57" s="6"/>
      <c r="SP57" s="6"/>
      <c r="SQ57" s="6"/>
      <c r="SR57" s="6"/>
      <c r="SS57" s="6"/>
      <c r="ST57" s="6"/>
      <c r="SU57" s="6"/>
      <c r="SV57" s="6"/>
      <c r="SW57" s="6"/>
      <c r="SX57" s="6"/>
      <c r="SY57" s="6"/>
      <c r="SZ57" s="6"/>
      <c r="TA57" s="6"/>
      <c r="TB57" s="6"/>
      <c r="TC57" s="6"/>
      <c r="TD57" s="6"/>
      <c r="TE57" s="6"/>
      <c r="TF57" s="6"/>
      <c r="TG57" s="6"/>
      <c r="TH57" s="6"/>
      <c r="TI57" s="6"/>
      <c r="TJ57" s="6"/>
      <c r="TK57" s="6"/>
      <c r="TL57" s="6"/>
      <c r="TM57" s="6"/>
      <c r="TN57" s="6"/>
      <c r="TO57" s="6"/>
      <c r="TP57" s="6"/>
      <c r="TQ57" s="6"/>
      <c r="TR57" s="6"/>
      <c r="TS57" s="6"/>
      <c r="TT57" s="6"/>
      <c r="TU57" s="6"/>
      <c r="TV57" s="6"/>
      <c r="TW57" s="6"/>
      <c r="TX57" s="6"/>
      <c r="TY57" s="6"/>
      <c r="TZ57" s="6"/>
      <c r="UA57" s="6"/>
      <c r="UB57" s="6"/>
      <c r="UC57" s="6"/>
      <c r="UD57" s="6"/>
      <c r="UE57" s="6"/>
      <c r="UF57" s="6"/>
      <c r="UG57" s="6"/>
      <c r="UH57" s="6"/>
      <c r="UI57" s="6"/>
      <c r="UJ57" s="6"/>
      <c r="UK57" s="6"/>
      <c r="UL57" s="6"/>
      <c r="UM57" s="6"/>
      <c r="UN57" s="6"/>
      <c r="UO57" s="6"/>
      <c r="UP57" s="6"/>
      <c r="UQ57" s="6"/>
      <c r="UR57" s="6"/>
      <c r="US57" s="6"/>
      <c r="UT57" s="6"/>
      <c r="UU57" s="6"/>
      <c r="UV57" s="6"/>
      <c r="UW57" s="6"/>
      <c r="UX57" s="6"/>
      <c r="UY57" s="6"/>
      <c r="UZ57" s="6"/>
      <c r="VA57" s="6"/>
      <c r="VB57" s="6"/>
      <c r="VC57" s="6"/>
      <c r="VD57" s="6"/>
      <c r="VE57" s="6"/>
      <c r="VF57" s="6"/>
      <c r="VG57" s="6"/>
      <c r="VH57" s="6"/>
      <c r="VI57" s="6"/>
      <c r="VJ57" s="6"/>
      <c r="VK57" s="6"/>
      <c r="VL57" s="6"/>
      <c r="VM57" s="6"/>
      <c r="VN57" s="6"/>
      <c r="VO57" s="6"/>
      <c r="VP57" s="6"/>
      <c r="VQ57" s="6"/>
      <c r="VR57" s="6"/>
      <c r="VS57" s="6"/>
      <c r="VT57" s="6"/>
      <c r="VU57" s="6"/>
      <c r="VV57" s="6"/>
      <c r="VW57" s="6"/>
      <c r="VX57" s="6"/>
      <c r="VY57" s="6"/>
      <c r="VZ57" s="6"/>
      <c r="WA57" s="6"/>
      <c r="WB57" s="6"/>
      <c r="WC57" s="6"/>
      <c r="WD57" s="6"/>
      <c r="WE57" s="6"/>
      <c r="WF57" s="6"/>
      <c r="WG57" s="6"/>
      <c r="WH57" s="6"/>
      <c r="WI57" s="6"/>
      <c r="WJ57" s="6"/>
      <c r="WK57" s="6"/>
      <c r="WL57" s="6"/>
      <c r="WM57" s="6"/>
      <c r="WN57" s="6"/>
      <c r="WO57" s="6"/>
      <c r="WP57" s="6"/>
      <c r="WQ57" s="6"/>
      <c r="WR57" s="6"/>
      <c r="WS57" s="6"/>
      <c r="WT57" s="6"/>
      <c r="WU57" s="6"/>
      <c r="WV57" s="6"/>
      <c r="WW57" s="6"/>
      <c r="WX57" s="6"/>
      <c r="WY57" s="6"/>
      <c r="WZ57" s="6"/>
      <c r="XA57" s="6"/>
      <c r="XB57" s="6"/>
      <c r="XC57" s="6"/>
      <c r="XD57" s="6"/>
      <c r="XE57" s="6"/>
      <c r="XF57" s="6"/>
      <c r="XG57" s="6"/>
      <c r="XH57" s="6"/>
      <c r="XI57" s="6"/>
      <c r="XJ57" s="6"/>
      <c r="XK57" s="6"/>
      <c r="XL57" s="6"/>
      <c r="XM57" s="6"/>
      <c r="XN57" s="6"/>
      <c r="XO57" s="6"/>
      <c r="XP57" s="6"/>
      <c r="XQ57" s="6"/>
      <c r="XR57" s="6"/>
      <c r="XS57" s="6"/>
      <c r="XT57" s="6"/>
      <c r="XU57" s="6"/>
      <c r="XV57" s="6"/>
      <c r="XW57" s="6"/>
      <c r="XX57" s="6"/>
      <c r="XY57" s="6"/>
      <c r="XZ57" s="6"/>
      <c r="YA57" s="6"/>
      <c r="YB57" s="6"/>
      <c r="YC57" s="6"/>
      <c r="YD57" s="6"/>
      <c r="YE57" s="6"/>
      <c r="YF57" s="6"/>
      <c r="YG57" s="6"/>
      <c r="YH57" s="6"/>
      <c r="YI57" s="6"/>
      <c r="YJ57" s="6"/>
      <c r="YK57" s="6"/>
      <c r="YL57" s="6"/>
      <c r="YM57" s="6"/>
      <c r="YN57" s="6"/>
      <c r="YO57" s="6"/>
      <c r="YP57" s="6"/>
      <c r="YQ57" s="6"/>
      <c r="YR57" s="6"/>
      <c r="YS57" s="6"/>
      <c r="YT57" s="6"/>
      <c r="YU57" s="6"/>
      <c r="YV57" s="6"/>
      <c r="YW57" s="6"/>
      <c r="YX57" s="6"/>
      <c r="YY57" s="6"/>
      <c r="YZ57" s="6"/>
      <c r="ZA57" s="6"/>
      <c r="ZB57" s="6"/>
      <c r="ZC57" s="6"/>
      <c r="ZD57" s="6"/>
      <c r="ZE57" s="6"/>
      <c r="ZF57" s="6"/>
      <c r="ZG57" s="6"/>
      <c r="ZH57" s="6"/>
      <c r="ZI57" s="6"/>
      <c r="ZJ57" s="6"/>
      <c r="ZK57" s="6"/>
      <c r="ZL57" s="6"/>
      <c r="ZM57" s="6"/>
      <c r="ZN57" s="6"/>
      <c r="ZO57" s="6"/>
      <c r="ZP57" s="6"/>
      <c r="ZQ57" s="6"/>
      <c r="ZR57" s="6"/>
      <c r="ZS57" s="6"/>
      <c r="ZT57" s="6"/>
      <c r="ZU57" s="6"/>
      <c r="ZV57" s="6"/>
      <c r="ZW57" s="6"/>
      <c r="ZX57" s="6"/>
      <c r="ZY57" s="6"/>
      <c r="ZZ57" s="6"/>
      <c r="AAA57" s="6"/>
      <c r="AAB57" s="6"/>
      <c r="AAC57" s="6"/>
      <c r="AAD57" s="6"/>
      <c r="AAE57" s="6"/>
      <c r="AAF57" s="6"/>
      <c r="AAG57" s="6"/>
      <c r="AAH57" s="6"/>
      <c r="AAI57" s="6"/>
      <c r="AAJ57" s="6"/>
      <c r="AAK57" s="6"/>
      <c r="AAL57" s="6"/>
      <c r="AAM57" s="6"/>
      <c r="AAN57" s="6"/>
      <c r="AAO57" s="6"/>
      <c r="AAP57" s="6"/>
      <c r="AAQ57" s="6"/>
      <c r="AAR57" s="6"/>
      <c r="AAS57" s="6"/>
      <c r="AAT57" s="6"/>
      <c r="AAU57" s="6"/>
      <c r="AAV57" s="6"/>
      <c r="AAW57" s="6"/>
      <c r="AAX57" s="6"/>
      <c r="AAY57" s="6"/>
      <c r="AAZ57" s="6"/>
      <c r="ABA57" s="6"/>
      <c r="ABB57" s="6"/>
      <c r="ABC57" s="6"/>
      <c r="ABD57" s="6"/>
      <c r="ABE57" s="6"/>
      <c r="ABF57" s="6"/>
      <c r="ABG57" s="6"/>
      <c r="ABH57" s="6"/>
      <c r="ABI57" s="6"/>
      <c r="ABJ57" s="6"/>
      <c r="ABK57" s="6"/>
      <c r="ABL57" s="6"/>
      <c r="ABM57" s="6"/>
      <c r="ABN57" s="6"/>
      <c r="ABO57" s="6"/>
      <c r="ABP57" s="6"/>
      <c r="ABQ57" s="6"/>
      <c r="ABR57" s="6"/>
      <c r="ABS57" s="6"/>
      <c r="ABT57" s="6"/>
      <c r="ABU57" s="6"/>
      <c r="ABV57" s="6"/>
      <c r="ABW57" s="6"/>
      <c r="ABX57" s="6"/>
      <c r="ABY57" s="6"/>
      <c r="ABZ57" s="6"/>
      <c r="ACA57" s="6"/>
      <c r="ACB57" s="6"/>
      <c r="ACC57" s="6"/>
      <c r="ACD57" s="6"/>
      <c r="ACE57" s="6"/>
      <c r="ACF57" s="6"/>
      <c r="ACG57" s="6"/>
      <c r="ACH57" s="6"/>
      <c r="ACI57" s="6"/>
      <c r="ACJ57" s="6"/>
      <c r="ACK57" s="6"/>
      <c r="ACL57" s="6"/>
      <c r="ACM57" s="6"/>
      <c r="ACN57" s="6"/>
      <c r="ACO57" s="6"/>
      <c r="ACP57" s="6"/>
      <c r="ACQ57" s="6"/>
      <c r="ACR57" s="6"/>
      <c r="ACS57" s="6"/>
      <c r="ACT57" s="6"/>
      <c r="ACU57" s="6"/>
      <c r="ACV57" s="6"/>
      <c r="ACW57" s="6"/>
      <c r="ACX57" s="6"/>
      <c r="ACY57" s="6"/>
      <c r="ACZ57" s="6"/>
      <c r="ADA57" s="6"/>
      <c r="ADB57" s="6"/>
    </row>
    <row r="58" spans="1:782" s="3" customFormat="1" ht="39" customHeight="1" x14ac:dyDescent="0.2">
      <c r="A58" s="164" t="s">
        <v>157</v>
      </c>
      <c r="B58" s="69" t="s">
        <v>121</v>
      </c>
      <c r="C58" s="182"/>
      <c r="D58" s="220" t="s">
        <v>203</v>
      </c>
      <c r="E58" s="201" t="s">
        <v>144</v>
      </c>
      <c r="F58" s="179" t="s">
        <v>144</v>
      </c>
      <c r="G58" s="435"/>
      <c r="H58" s="436"/>
      <c r="I58" s="436"/>
      <c r="J58" s="436"/>
      <c r="K58" s="436"/>
      <c r="L58" s="436"/>
      <c r="M58" s="437"/>
      <c r="N58" s="365" t="s">
        <v>202</v>
      </c>
      <c r="O58" s="366"/>
      <c r="P58" s="366"/>
      <c r="Q58" s="366"/>
      <c r="R58" s="366"/>
      <c r="S58" s="367"/>
      <c r="T58" s="258">
        <v>15</v>
      </c>
      <c r="U58" s="258">
        <v>35</v>
      </c>
      <c r="V58" s="143">
        <v>2</v>
      </c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  <c r="QP58" s="6"/>
      <c r="QQ58" s="6"/>
      <c r="QR58" s="6"/>
      <c r="QS58" s="6"/>
      <c r="QT58" s="6"/>
      <c r="QU58" s="6"/>
      <c r="QV58" s="6"/>
      <c r="QW58" s="6"/>
      <c r="QX58" s="6"/>
      <c r="QY58" s="6"/>
      <c r="QZ58" s="6"/>
      <c r="RA58" s="6"/>
      <c r="RB58" s="6"/>
      <c r="RC58" s="6"/>
      <c r="RD58" s="6"/>
      <c r="RE58" s="6"/>
      <c r="RF58" s="6"/>
      <c r="RG58" s="6"/>
      <c r="RH58" s="6"/>
      <c r="RI58" s="6"/>
      <c r="RJ58" s="6"/>
      <c r="RK58" s="6"/>
      <c r="RL58" s="6"/>
      <c r="RM58" s="6"/>
      <c r="RN58" s="6"/>
      <c r="RO58" s="6"/>
      <c r="RP58" s="6"/>
      <c r="RQ58" s="6"/>
      <c r="RR58" s="6"/>
      <c r="RS58" s="6"/>
      <c r="RT58" s="6"/>
      <c r="RU58" s="6"/>
      <c r="RV58" s="6"/>
      <c r="RW58" s="6"/>
      <c r="RX58" s="6"/>
      <c r="RY58" s="6"/>
      <c r="RZ58" s="6"/>
      <c r="SA58" s="6"/>
      <c r="SB58" s="6"/>
      <c r="SC58" s="6"/>
      <c r="SD58" s="6"/>
      <c r="SE58" s="6"/>
      <c r="SF58" s="6"/>
      <c r="SG58" s="6"/>
      <c r="SH58" s="6"/>
      <c r="SI58" s="6"/>
      <c r="SJ58" s="6"/>
      <c r="SK58" s="6"/>
      <c r="SL58" s="6"/>
      <c r="SM58" s="6"/>
      <c r="SN58" s="6"/>
      <c r="SO58" s="6"/>
      <c r="SP58" s="6"/>
      <c r="SQ58" s="6"/>
      <c r="SR58" s="6"/>
      <c r="SS58" s="6"/>
      <c r="ST58" s="6"/>
      <c r="SU58" s="6"/>
      <c r="SV58" s="6"/>
      <c r="SW58" s="6"/>
      <c r="SX58" s="6"/>
      <c r="SY58" s="6"/>
      <c r="SZ58" s="6"/>
      <c r="TA58" s="6"/>
      <c r="TB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TY58" s="6"/>
      <c r="TZ58" s="6"/>
      <c r="UA58" s="6"/>
      <c r="UB58" s="6"/>
      <c r="UC58" s="6"/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6"/>
      <c r="UV58" s="6"/>
      <c r="UW58" s="6"/>
      <c r="UX58" s="6"/>
      <c r="UY58" s="6"/>
      <c r="UZ58" s="6"/>
      <c r="VA58" s="6"/>
      <c r="VB58" s="6"/>
      <c r="VC58" s="6"/>
      <c r="VD58" s="6"/>
      <c r="VE58" s="6"/>
      <c r="VF58" s="6"/>
      <c r="VG58" s="6"/>
      <c r="VH58" s="6"/>
      <c r="VI58" s="6"/>
      <c r="VJ58" s="6"/>
      <c r="VK58" s="6"/>
      <c r="VL58" s="6"/>
      <c r="VM58" s="6"/>
      <c r="VN58" s="6"/>
      <c r="VO58" s="6"/>
      <c r="VP58" s="6"/>
      <c r="VQ58" s="6"/>
      <c r="VR58" s="6"/>
      <c r="VS58" s="6"/>
      <c r="VT58" s="6"/>
      <c r="VU58" s="6"/>
      <c r="VV58" s="6"/>
      <c r="VW58" s="6"/>
      <c r="VX58" s="6"/>
      <c r="VY58" s="6"/>
      <c r="VZ58" s="6"/>
      <c r="WA58" s="6"/>
      <c r="WB58" s="6"/>
      <c r="WC58" s="6"/>
      <c r="WD58" s="6"/>
      <c r="WE58" s="6"/>
      <c r="WF58" s="6"/>
      <c r="WG58" s="6"/>
      <c r="WH58" s="6"/>
      <c r="WI58" s="6"/>
      <c r="WJ58" s="6"/>
      <c r="WK58" s="6"/>
      <c r="WL58" s="6"/>
      <c r="WM58" s="6"/>
      <c r="WN58" s="6"/>
      <c r="WO58" s="6"/>
      <c r="WP58" s="6"/>
      <c r="WQ58" s="6"/>
      <c r="WR58" s="6"/>
      <c r="WS58" s="6"/>
      <c r="WT58" s="6"/>
      <c r="WU58" s="6"/>
      <c r="WV58" s="6"/>
      <c r="WW58" s="6"/>
      <c r="WX58" s="6"/>
      <c r="WY58" s="6"/>
      <c r="WZ58" s="6"/>
      <c r="XA58" s="6"/>
      <c r="XB58" s="6"/>
      <c r="XC58" s="6"/>
      <c r="XD58" s="6"/>
      <c r="XE58" s="6"/>
      <c r="XF58" s="6"/>
      <c r="XG58" s="6"/>
      <c r="XH58" s="6"/>
      <c r="XI58" s="6"/>
      <c r="XJ58" s="6"/>
      <c r="XK58" s="6"/>
      <c r="XL58" s="6"/>
      <c r="XM58" s="6"/>
      <c r="XN58" s="6"/>
      <c r="XO58" s="6"/>
      <c r="XP58" s="6"/>
      <c r="XQ58" s="6"/>
      <c r="XR58" s="6"/>
      <c r="XS58" s="6"/>
      <c r="XT58" s="6"/>
      <c r="XU58" s="6"/>
      <c r="XV58" s="6"/>
      <c r="XW58" s="6"/>
      <c r="XX58" s="6"/>
      <c r="XY58" s="6"/>
      <c r="XZ58" s="6"/>
      <c r="YA58" s="6"/>
      <c r="YB58" s="6"/>
      <c r="YC58" s="6"/>
      <c r="YD58" s="6"/>
      <c r="YE58" s="6"/>
      <c r="YF58" s="6"/>
      <c r="YG58" s="6"/>
      <c r="YH58" s="6"/>
      <c r="YI58" s="6"/>
      <c r="YJ58" s="6"/>
      <c r="YK58" s="6"/>
      <c r="YL58" s="6"/>
      <c r="YM58" s="6"/>
      <c r="YN58" s="6"/>
      <c r="YO58" s="6"/>
      <c r="YP58" s="6"/>
      <c r="YQ58" s="6"/>
      <c r="YR58" s="6"/>
      <c r="YS58" s="6"/>
      <c r="YT58" s="6"/>
      <c r="YU58" s="6"/>
      <c r="YV58" s="6"/>
      <c r="YW58" s="6"/>
      <c r="YX58" s="6"/>
      <c r="YY58" s="6"/>
      <c r="YZ58" s="6"/>
      <c r="ZA58" s="6"/>
      <c r="ZB58" s="6"/>
      <c r="ZC58" s="6"/>
      <c r="ZD58" s="6"/>
      <c r="ZE58" s="6"/>
      <c r="ZF58" s="6"/>
      <c r="ZG58" s="6"/>
      <c r="ZH58" s="6"/>
      <c r="ZI58" s="6"/>
      <c r="ZJ58" s="6"/>
      <c r="ZK58" s="6"/>
      <c r="ZL58" s="6"/>
      <c r="ZM58" s="6"/>
      <c r="ZN58" s="6"/>
      <c r="ZO58" s="6"/>
      <c r="ZP58" s="6"/>
      <c r="ZQ58" s="6"/>
      <c r="ZR58" s="6"/>
      <c r="ZS58" s="6"/>
      <c r="ZT58" s="6"/>
      <c r="ZU58" s="6"/>
      <c r="ZV58" s="6"/>
      <c r="ZW58" s="6"/>
      <c r="ZX58" s="6"/>
      <c r="ZY58" s="6"/>
      <c r="ZZ58" s="6"/>
      <c r="AAA58" s="6"/>
      <c r="AAB58" s="6"/>
      <c r="AAC58" s="6"/>
      <c r="AAD58" s="6"/>
      <c r="AAE58" s="6"/>
      <c r="AAF58" s="6"/>
      <c r="AAG58" s="6"/>
      <c r="AAH58" s="6"/>
      <c r="AAI58" s="6"/>
      <c r="AAJ58" s="6"/>
      <c r="AAK58" s="6"/>
      <c r="AAL58" s="6"/>
      <c r="AAM58" s="6"/>
      <c r="AAN58" s="6"/>
      <c r="AAO58" s="6"/>
      <c r="AAP58" s="6"/>
      <c r="AAQ58" s="6"/>
      <c r="AAR58" s="6"/>
      <c r="AAS58" s="6"/>
      <c r="AAT58" s="6"/>
      <c r="AAU58" s="6"/>
      <c r="AAV58" s="6"/>
      <c r="AAW58" s="6"/>
      <c r="AAX58" s="6"/>
      <c r="AAY58" s="6"/>
      <c r="AAZ58" s="6"/>
      <c r="ABA58" s="6"/>
      <c r="ABB58" s="6"/>
      <c r="ABC58" s="6"/>
      <c r="ABD58" s="6"/>
      <c r="ABE58" s="6"/>
      <c r="ABF58" s="6"/>
      <c r="ABG58" s="6"/>
      <c r="ABH58" s="6"/>
      <c r="ABI58" s="6"/>
      <c r="ABJ58" s="6"/>
      <c r="ABK58" s="6"/>
      <c r="ABL58" s="6"/>
      <c r="ABM58" s="6"/>
      <c r="ABN58" s="6"/>
      <c r="ABO58" s="6"/>
      <c r="ABP58" s="6"/>
      <c r="ABQ58" s="6"/>
      <c r="ABR58" s="6"/>
      <c r="ABS58" s="6"/>
      <c r="ABT58" s="6"/>
      <c r="ABU58" s="6"/>
      <c r="ABV58" s="6"/>
      <c r="ABW58" s="6"/>
      <c r="ABX58" s="6"/>
      <c r="ABY58" s="6"/>
      <c r="ABZ58" s="6"/>
      <c r="ACA58" s="6"/>
      <c r="ACB58" s="6"/>
      <c r="ACC58" s="6"/>
      <c r="ACD58" s="6"/>
      <c r="ACE58" s="6"/>
      <c r="ACF58" s="6"/>
      <c r="ACG58" s="6"/>
      <c r="ACH58" s="6"/>
      <c r="ACI58" s="6"/>
      <c r="ACJ58" s="6"/>
      <c r="ACK58" s="6"/>
      <c r="ACL58" s="6"/>
      <c r="ACM58" s="6"/>
      <c r="ACN58" s="6"/>
      <c r="ACO58" s="6"/>
      <c r="ACP58" s="6"/>
      <c r="ACQ58" s="6"/>
      <c r="ACR58" s="6"/>
      <c r="ACS58" s="6"/>
      <c r="ACT58" s="6"/>
      <c r="ACU58" s="6"/>
      <c r="ACV58" s="6"/>
      <c r="ACW58" s="6"/>
      <c r="ACX58" s="6"/>
      <c r="ACY58" s="6"/>
      <c r="ACZ58" s="6"/>
      <c r="ADA58" s="6"/>
      <c r="ADB58" s="6"/>
    </row>
    <row r="59" spans="1:782" s="3" customFormat="1" ht="39" customHeight="1" x14ac:dyDescent="0.2">
      <c r="A59" s="432"/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4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QA59" s="6"/>
      <c r="QB59" s="6"/>
      <c r="QC59" s="6"/>
      <c r="QD59" s="6"/>
      <c r="QE59" s="6"/>
      <c r="QF59" s="6"/>
      <c r="QG59" s="6"/>
      <c r="QH59" s="6"/>
      <c r="QI59" s="6"/>
      <c r="QJ59" s="6"/>
      <c r="QK59" s="6"/>
      <c r="QL59" s="6"/>
      <c r="QM59" s="6"/>
      <c r="QN59" s="6"/>
      <c r="QO59" s="6"/>
      <c r="QP59" s="6"/>
      <c r="QQ59" s="6"/>
      <c r="QR59" s="6"/>
      <c r="QS59" s="6"/>
      <c r="QT59" s="6"/>
      <c r="QU59" s="6"/>
      <c r="QV59" s="6"/>
      <c r="QW59" s="6"/>
      <c r="QX59" s="6"/>
      <c r="QY59" s="6"/>
      <c r="QZ59" s="6"/>
      <c r="RA59" s="6"/>
      <c r="RB59" s="6"/>
      <c r="RC59" s="6"/>
      <c r="RD59" s="6"/>
      <c r="RE59" s="6"/>
      <c r="RF59" s="6"/>
      <c r="RG59" s="6"/>
      <c r="RH59" s="6"/>
      <c r="RI59" s="6"/>
      <c r="RJ59" s="6"/>
      <c r="RK59" s="6"/>
      <c r="RL59" s="6"/>
      <c r="RM59" s="6"/>
      <c r="RN59" s="6"/>
      <c r="RO59" s="6"/>
      <c r="RP59" s="6"/>
      <c r="RQ59" s="6"/>
      <c r="RR59" s="6"/>
      <c r="RS59" s="6"/>
      <c r="RT59" s="6"/>
      <c r="RU59" s="6"/>
      <c r="RV59" s="6"/>
      <c r="RW59" s="6"/>
      <c r="RX59" s="6"/>
      <c r="RY59" s="6"/>
      <c r="RZ59" s="6"/>
      <c r="SA59" s="6"/>
      <c r="SB59" s="6"/>
      <c r="SC59" s="6"/>
      <c r="SD59" s="6"/>
      <c r="SE59" s="6"/>
      <c r="SF59" s="6"/>
      <c r="SG59" s="6"/>
      <c r="SH59" s="6"/>
      <c r="SI59" s="6"/>
      <c r="SJ59" s="6"/>
      <c r="SK59" s="6"/>
      <c r="SL59" s="6"/>
      <c r="SM59" s="6"/>
      <c r="SN59" s="6"/>
      <c r="SO59" s="6"/>
      <c r="SP59" s="6"/>
      <c r="SQ59" s="6"/>
      <c r="SR59" s="6"/>
      <c r="SS59" s="6"/>
      <c r="ST59" s="6"/>
      <c r="SU59" s="6"/>
      <c r="SV59" s="6"/>
      <c r="SW59" s="6"/>
      <c r="SX59" s="6"/>
      <c r="SY59" s="6"/>
      <c r="SZ59" s="6"/>
      <c r="TA59" s="6"/>
      <c r="TB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TY59" s="6"/>
      <c r="TZ59" s="6"/>
      <c r="UA59" s="6"/>
      <c r="UB59" s="6"/>
      <c r="UC59" s="6"/>
      <c r="UD59" s="6"/>
      <c r="UE59" s="6"/>
      <c r="UF59" s="6"/>
      <c r="UG59" s="6"/>
      <c r="UH59" s="6"/>
      <c r="UI59" s="6"/>
      <c r="UJ59" s="6"/>
      <c r="UK59" s="6"/>
      <c r="UL59" s="6"/>
      <c r="UM59" s="6"/>
      <c r="UN59" s="6"/>
      <c r="UO59" s="6"/>
      <c r="UP59" s="6"/>
      <c r="UQ59" s="6"/>
      <c r="UR59" s="6"/>
      <c r="US59" s="6"/>
      <c r="UT59" s="6"/>
      <c r="UU59" s="6"/>
      <c r="UV59" s="6"/>
      <c r="UW59" s="6"/>
      <c r="UX59" s="6"/>
      <c r="UY59" s="6"/>
      <c r="UZ59" s="6"/>
      <c r="VA59" s="6"/>
      <c r="VB59" s="6"/>
      <c r="VC59" s="6"/>
      <c r="VD59" s="6"/>
      <c r="VE59" s="6"/>
      <c r="VF59" s="6"/>
      <c r="VG59" s="6"/>
      <c r="VH59" s="6"/>
      <c r="VI59" s="6"/>
      <c r="VJ59" s="6"/>
      <c r="VK59" s="6"/>
      <c r="VL59" s="6"/>
      <c r="VM59" s="6"/>
      <c r="VN59" s="6"/>
      <c r="VO59" s="6"/>
      <c r="VP59" s="6"/>
      <c r="VQ59" s="6"/>
      <c r="VR59" s="6"/>
      <c r="VS59" s="6"/>
      <c r="VT59" s="6"/>
      <c r="VU59" s="6"/>
      <c r="VV59" s="6"/>
      <c r="VW59" s="6"/>
      <c r="VX59" s="6"/>
      <c r="VY59" s="6"/>
      <c r="VZ59" s="6"/>
      <c r="WA59" s="6"/>
      <c r="WB59" s="6"/>
      <c r="WC59" s="6"/>
      <c r="WD59" s="6"/>
      <c r="WE59" s="6"/>
      <c r="WF59" s="6"/>
      <c r="WG59" s="6"/>
      <c r="WH59" s="6"/>
      <c r="WI59" s="6"/>
      <c r="WJ59" s="6"/>
      <c r="WK59" s="6"/>
      <c r="WL59" s="6"/>
      <c r="WM59" s="6"/>
      <c r="WN59" s="6"/>
      <c r="WO59" s="6"/>
      <c r="WP59" s="6"/>
      <c r="WQ59" s="6"/>
      <c r="WR59" s="6"/>
      <c r="WS59" s="6"/>
      <c r="WT59" s="6"/>
      <c r="WU59" s="6"/>
      <c r="WV59" s="6"/>
      <c r="WW59" s="6"/>
      <c r="WX59" s="6"/>
      <c r="WY59" s="6"/>
      <c r="WZ59" s="6"/>
      <c r="XA59" s="6"/>
      <c r="XB59" s="6"/>
      <c r="XC59" s="6"/>
      <c r="XD59" s="6"/>
      <c r="XE59" s="6"/>
      <c r="XF59" s="6"/>
      <c r="XG59" s="6"/>
      <c r="XH59" s="6"/>
      <c r="XI59" s="6"/>
      <c r="XJ59" s="6"/>
      <c r="XK59" s="6"/>
      <c r="XL59" s="6"/>
      <c r="XM59" s="6"/>
      <c r="XN59" s="6"/>
      <c r="XO59" s="6"/>
      <c r="XP59" s="6"/>
      <c r="XQ59" s="6"/>
      <c r="XR59" s="6"/>
      <c r="XS59" s="6"/>
      <c r="XT59" s="6"/>
      <c r="XU59" s="6"/>
      <c r="XV59" s="6"/>
      <c r="XW59" s="6"/>
      <c r="XX59" s="6"/>
      <c r="XY59" s="6"/>
      <c r="XZ59" s="6"/>
      <c r="YA59" s="6"/>
      <c r="YB59" s="6"/>
      <c r="YC59" s="6"/>
      <c r="YD59" s="6"/>
      <c r="YE59" s="6"/>
      <c r="YF59" s="6"/>
      <c r="YG59" s="6"/>
      <c r="YH59" s="6"/>
      <c r="YI59" s="6"/>
      <c r="YJ59" s="6"/>
      <c r="YK59" s="6"/>
      <c r="YL59" s="6"/>
      <c r="YM59" s="6"/>
      <c r="YN59" s="6"/>
      <c r="YO59" s="6"/>
      <c r="YP59" s="6"/>
      <c r="YQ59" s="6"/>
      <c r="YR59" s="6"/>
      <c r="YS59" s="6"/>
      <c r="YT59" s="6"/>
      <c r="YU59" s="6"/>
      <c r="YV59" s="6"/>
      <c r="YW59" s="6"/>
      <c r="YX59" s="6"/>
      <c r="YY59" s="6"/>
      <c r="YZ59" s="6"/>
      <c r="ZA59" s="6"/>
      <c r="ZB59" s="6"/>
      <c r="ZC59" s="6"/>
      <c r="ZD59" s="6"/>
      <c r="ZE59" s="6"/>
      <c r="ZF59" s="6"/>
      <c r="ZG59" s="6"/>
      <c r="ZH59" s="6"/>
      <c r="ZI59" s="6"/>
      <c r="ZJ59" s="6"/>
      <c r="ZK59" s="6"/>
      <c r="ZL59" s="6"/>
      <c r="ZM59" s="6"/>
      <c r="ZN59" s="6"/>
      <c r="ZO59" s="6"/>
      <c r="ZP59" s="6"/>
      <c r="ZQ59" s="6"/>
      <c r="ZR59" s="6"/>
      <c r="ZS59" s="6"/>
      <c r="ZT59" s="6"/>
      <c r="ZU59" s="6"/>
      <c r="ZV59" s="6"/>
      <c r="ZW59" s="6"/>
      <c r="ZX59" s="6"/>
      <c r="ZY59" s="6"/>
      <c r="ZZ59" s="6"/>
      <c r="AAA59" s="6"/>
      <c r="AAB59" s="6"/>
      <c r="AAC59" s="6"/>
      <c r="AAD59" s="6"/>
      <c r="AAE59" s="6"/>
      <c r="AAF59" s="6"/>
      <c r="AAG59" s="6"/>
      <c r="AAH59" s="6"/>
      <c r="AAI59" s="6"/>
      <c r="AAJ59" s="6"/>
      <c r="AAK59" s="6"/>
      <c r="AAL59" s="6"/>
      <c r="AAM59" s="6"/>
      <c r="AAN59" s="6"/>
      <c r="AAO59" s="6"/>
      <c r="AAP59" s="6"/>
      <c r="AAQ59" s="6"/>
      <c r="AAR59" s="6"/>
      <c r="AAS59" s="6"/>
      <c r="AAT59" s="6"/>
      <c r="AAU59" s="6"/>
      <c r="AAV59" s="6"/>
      <c r="AAW59" s="6"/>
      <c r="AAX59" s="6"/>
      <c r="AAY59" s="6"/>
      <c r="AAZ59" s="6"/>
      <c r="ABA59" s="6"/>
      <c r="ABB59" s="6"/>
      <c r="ABC59" s="6"/>
      <c r="ABD59" s="6"/>
      <c r="ABE59" s="6"/>
      <c r="ABF59" s="6"/>
      <c r="ABG59" s="6"/>
      <c r="ABH59" s="6"/>
      <c r="ABI59" s="6"/>
      <c r="ABJ59" s="6"/>
      <c r="ABK59" s="6"/>
      <c r="ABL59" s="6"/>
      <c r="ABM59" s="6"/>
      <c r="ABN59" s="6"/>
      <c r="ABO59" s="6"/>
      <c r="ABP59" s="6"/>
      <c r="ABQ59" s="6"/>
      <c r="ABR59" s="6"/>
      <c r="ABS59" s="6"/>
      <c r="ABT59" s="6"/>
      <c r="ABU59" s="6"/>
      <c r="ABV59" s="6"/>
      <c r="ABW59" s="6"/>
      <c r="ABX59" s="6"/>
      <c r="ABY59" s="6"/>
      <c r="ABZ59" s="6"/>
      <c r="ACA59" s="6"/>
      <c r="ACB59" s="6"/>
      <c r="ACC59" s="6"/>
      <c r="ACD59" s="6"/>
      <c r="ACE59" s="6"/>
      <c r="ACF59" s="6"/>
      <c r="ACG59" s="6"/>
      <c r="ACH59" s="6"/>
      <c r="ACI59" s="6"/>
      <c r="ACJ59" s="6"/>
      <c r="ACK59" s="6"/>
      <c r="ACL59" s="6"/>
      <c r="ACM59" s="6"/>
      <c r="ACN59" s="6"/>
      <c r="ACO59" s="6"/>
      <c r="ACP59" s="6"/>
      <c r="ACQ59" s="6"/>
      <c r="ACR59" s="6"/>
      <c r="ACS59" s="6"/>
      <c r="ACT59" s="6"/>
      <c r="ACU59" s="6"/>
      <c r="ACV59" s="6"/>
      <c r="ACW59" s="6"/>
      <c r="ACX59" s="6"/>
      <c r="ACY59" s="6"/>
      <c r="ACZ59" s="6"/>
      <c r="ADA59" s="6"/>
      <c r="ADB59" s="6"/>
    </row>
    <row r="60" spans="1:782" s="3" customFormat="1" ht="39" customHeight="1" x14ac:dyDescent="0.2">
      <c r="A60" s="429" t="s">
        <v>28</v>
      </c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1"/>
      <c r="V60" s="197">
        <f>SUM(V32:V33)</f>
        <v>120</v>
      </c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  <c r="LN60" s="6"/>
      <c r="LO60" s="6"/>
      <c r="LP60" s="6"/>
      <c r="LQ60" s="6"/>
      <c r="LR60" s="6"/>
      <c r="LS60" s="6"/>
      <c r="LT60" s="6"/>
      <c r="LU60" s="6"/>
      <c r="LV60" s="6"/>
      <c r="LW60" s="6"/>
      <c r="LX60" s="6"/>
      <c r="LY60" s="6"/>
      <c r="LZ60" s="6"/>
      <c r="MA60" s="6"/>
      <c r="MB60" s="6"/>
      <c r="MC60" s="6"/>
      <c r="MD60" s="6"/>
      <c r="ME60" s="6"/>
      <c r="MF60" s="6"/>
      <c r="MG60" s="6"/>
      <c r="MH60" s="6"/>
      <c r="MI60" s="6"/>
      <c r="MJ60" s="6"/>
      <c r="MK60" s="6"/>
      <c r="ML60" s="6"/>
      <c r="MM60" s="6"/>
      <c r="MN60" s="6"/>
      <c r="MO60" s="6"/>
      <c r="MP60" s="6"/>
      <c r="MQ60" s="6"/>
      <c r="MR60" s="6"/>
      <c r="MS60" s="6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  <c r="NG60" s="6"/>
      <c r="NH60" s="6"/>
      <c r="NI60" s="6"/>
      <c r="NJ60" s="6"/>
      <c r="NK60" s="6"/>
      <c r="NL60" s="6"/>
      <c r="NM60" s="6"/>
      <c r="NN60" s="6"/>
      <c r="NO60" s="6"/>
      <c r="NP60" s="6"/>
      <c r="NQ60" s="6"/>
      <c r="NR60" s="6"/>
      <c r="NS60" s="6"/>
      <c r="NT60" s="6"/>
      <c r="NU60" s="6"/>
      <c r="NV60" s="6"/>
      <c r="NW60" s="6"/>
      <c r="NX60" s="6"/>
      <c r="NY60" s="6"/>
      <c r="NZ60" s="6"/>
      <c r="OA60" s="6"/>
      <c r="OB60" s="6"/>
      <c r="OC60" s="6"/>
      <c r="OD60" s="6"/>
      <c r="OE60" s="6"/>
      <c r="OF60" s="6"/>
      <c r="OG60" s="6"/>
      <c r="OH60" s="6"/>
      <c r="OI60" s="6"/>
      <c r="OJ60" s="6"/>
      <c r="OK60" s="6"/>
      <c r="OL60" s="6"/>
      <c r="OM60" s="6"/>
      <c r="ON60" s="6"/>
      <c r="OO60" s="6"/>
      <c r="OP60" s="6"/>
      <c r="OQ60" s="6"/>
      <c r="OR60" s="6"/>
      <c r="OS60" s="6"/>
      <c r="OT60" s="6"/>
      <c r="OU60" s="6"/>
      <c r="OV60" s="6"/>
      <c r="OW60" s="6"/>
      <c r="OX60" s="6"/>
      <c r="OY60" s="6"/>
      <c r="OZ60" s="6"/>
      <c r="PA60" s="6"/>
      <c r="PB60" s="6"/>
      <c r="PC60" s="6"/>
      <c r="PD60" s="6"/>
      <c r="PE60" s="6"/>
      <c r="PF60" s="6"/>
      <c r="PG60" s="6"/>
      <c r="PH60" s="6"/>
      <c r="PI60" s="6"/>
      <c r="PJ60" s="6"/>
      <c r="PK60" s="6"/>
      <c r="PL60" s="6"/>
      <c r="PM60" s="6"/>
      <c r="PN60" s="6"/>
      <c r="PO60" s="6"/>
      <c r="PP60" s="6"/>
      <c r="PQ60" s="6"/>
      <c r="PR60" s="6"/>
      <c r="PS60" s="6"/>
      <c r="PT60" s="6"/>
      <c r="PU60" s="6"/>
      <c r="PV60" s="6"/>
      <c r="PW60" s="6"/>
      <c r="PX60" s="6"/>
      <c r="PY60" s="6"/>
      <c r="PZ60" s="6"/>
      <c r="QA60" s="6"/>
      <c r="QB60" s="6"/>
      <c r="QC60" s="6"/>
      <c r="QD60" s="6"/>
      <c r="QE60" s="6"/>
      <c r="QF60" s="6"/>
      <c r="QG60" s="6"/>
      <c r="QH60" s="6"/>
      <c r="QI60" s="6"/>
      <c r="QJ60" s="6"/>
      <c r="QK60" s="6"/>
      <c r="QL60" s="6"/>
      <c r="QM60" s="6"/>
      <c r="QN60" s="6"/>
      <c r="QO60" s="6"/>
      <c r="QP60" s="6"/>
      <c r="QQ60" s="6"/>
      <c r="QR60" s="6"/>
      <c r="QS60" s="6"/>
      <c r="QT60" s="6"/>
      <c r="QU60" s="6"/>
      <c r="QV60" s="6"/>
      <c r="QW60" s="6"/>
      <c r="QX60" s="6"/>
      <c r="QY60" s="6"/>
      <c r="QZ60" s="6"/>
      <c r="RA60" s="6"/>
      <c r="RB60" s="6"/>
      <c r="RC60" s="6"/>
      <c r="RD60" s="6"/>
      <c r="RE60" s="6"/>
      <c r="RF60" s="6"/>
      <c r="RG60" s="6"/>
      <c r="RH60" s="6"/>
      <c r="RI60" s="6"/>
      <c r="RJ60" s="6"/>
      <c r="RK60" s="6"/>
      <c r="RL60" s="6"/>
      <c r="RM60" s="6"/>
      <c r="RN60" s="6"/>
      <c r="RO60" s="6"/>
      <c r="RP60" s="6"/>
      <c r="RQ60" s="6"/>
      <c r="RR60" s="6"/>
      <c r="RS60" s="6"/>
      <c r="RT60" s="6"/>
      <c r="RU60" s="6"/>
      <c r="RV60" s="6"/>
      <c r="RW60" s="6"/>
      <c r="RX60" s="6"/>
      <c r="RY60" s="6"/>
      <c r="RZ60" s="6"/>
      <c r="SA60" s="6"/>
      <c r="SB60" s="6"/>
      <c r="SC60" s="6"/>
      <c r="SD60" s="6"/>
      <c r="SE60" s="6"/>
      <c r="SF60" s="6"/>
      <c r="SG60" s="6"/>
      <c r="SH60" s="6"/>
      <c r="SI60" s="6"/>
      <c r="SJ60" s="6"/>
      <c r="SK60" s="6"/>
      <c r="SL60" s="6"/>
      <c r="SM60" s="6"/>
      <c r="SN60" s="6"/>
      <c r="SO60" s="6"/>
      <c r="SP60" s="6"/>
      <c r="SQ60" s="6"/>
      <c r="SR60" s="6"/>
      <c r="SS60" s="6"/>
      <c r="ST60" s="6"/>
      <c r="SU60" s="6"/>
      <c r="SV60" s="6"/>
      <c r="SW60" s="6"/>
      <c r="SX60" s="6"/>
      <c r="SY60" s="6"/>
      <c r="SZ60" s="6"/>
      <c r="TA60" s="6"/>
      <c r="TB60" s="6"/>
      <c r="TC60" s="6"/>
      <c r="TD60" s="6"/>
      <c r="TE60" s="6"/>
      <c r="TF60" s="6"/>
      <c r="TG60" s="6"/>
      <c r="TH60" s="6"/>
      <c r="TI60" s="6"/>
      <c r="TJ60" s="6"/>
      <c r="TK60" s="6"/>
      <c r="TL60" s="6"/>
      <c r="TM60" s="6"/>
      <c r="TN60" s="6"/>
      <c r="TO60" s="6"/>
      <c r="TP60" s="6"/>
      <c r="TQ60" s="6"/>
      <c r="TR60" s="6"/>
      <c r="TS60" s="6"/>
      <c r="TT60" s="6"/>
      <c r="TU60" s="6"/>
      <c r="TV60" s="6"/>
      <c r="TW60" s="6"/>
      <c r="TX60" s="6"/>
      <c r="TY60" s="6"/>
      <c r="TZ60" s="6"/>
      <c r="UA60" s="6"/>
      <c r="UB60" s="6"/>
      <c r="UC60" s="6"/>
      <c r="UD60" s="6"/>
      <c r="UE60" s="6"/>
      <c r="UF60" s="6"/>
      <c r="UG60" s="6"/>
      <c r="UH60" s="6"/>
      <c r="UI60" s="6"/>
      <c r="UJ60" s="6"/>
      <c r="UK60" s="6"/>
      <c r="UL60" s="6"/>
      <c r="UM60" s="6"/>
      <c r="UN60" s="6"/>
      <c r="UO60" s="6"/>
      <c r="UP60" s="6"/>
      <c r="UQ60" s="6"/>
      <c r="UR60" s="6"/>
      <c r="US60" s="6"/>
      <c r="UT60" s="6"/>
      <c r="UU60" s="6"/>
      <c r="UV60" s="6"/>
      <c r="UW60" s="6"/>
      <c r="UX60" s="6"/>
      <c r="UY60" s="6"/>
      <c r="UZ60" s="6"/>
      <c r="VA60" s="6"/>
      <c r="VB60" s="6"/>
      <c r="VC60" s="6"/>
      <c r="VD60" s="6"/>
      <c r="VE60" s="6"/>
      <c r="VF60" s="6"/>
      <c r="VG60" s="6"/>
      <c r="VH60" s="6"/>
      <c r="VI60" s="6"/>
      <c r="VJ60" s="6"/>
      <c r="VK60" s="6"/>
      <c r="VL60" s="6"/>
      <c r="VM60" s="6"/>
      <c r="VN60" s="6"/>
      <c r="VO60" s="6"/>
      <c r="VP60" s="6"/>
      <c r="VQ60" s="6"/>
      <c r="VR60" s="6"/>
      <c r="VS60" s="6"/>
      <c r="VT60" s="6"/>
      <c r="VU60" s="6"/>
      <c r="VV60" s="6"/>
      <c r="VW60" s="6"/>
      <c r="VX60" s="6"/>
      <c r="VY60" s="6"/>
      <c r="VZ60" s="6"/>
      <c r="WA60" s="6"/>
      <c r="WB60" s="6"/>
      <c r="WC60" s="6"/>
      <c r="WD60" s="6"/>
      <c r="WE60" s="6"/>
      <c r="WF60" s="6"/>
      <c r="WG60" s="6"/>
      <c r="WH60" s="6"/>
      <c r="WI60" s="6"/>
      <c r="WJ60" s="6"/>
      <c r="WK60" s="6"/>
      <c r="WL60" s="6"/>
      <c r="WM60" s="6"/>
      <c r="WN60" s="6"/>
      <c r="WO60" s="6"/>
      <c r="WP60" s="6"/>
      <c r="WQ60" s="6"/>
      <c r="WR60" s="6"/>
      <c r="WS60" s="6"/>
      <c r="WT60" s="6"/>
      <c r="WU60" s="6"/>
      <c r="WV60" s="6"/>
      <c r="WW60" s="6"/>
      <c r="WX60" s="6"/>
      <c r="WY60" s="6"/>
      <c r="WZ60" s="6"/>
      <c r="XA60" s="6"/>
      <c r="XB60" s="6"/>
      <c r="XC60" s="6"/>
      <c r="XD60" s="6"/>
      <c r="XE60" s="6"/>
      <c r="XF60" s="6"/>
      <c r="XG60" s="6"/>
      <c r="XH60" s="6"/>
      <c r="XI60" s="6"/>
      <c r="XJ60" s="6"/>
      <c r="XK60" s="6"/>
      <c r="XL60" s="6"/>
      <c r="XM60" s="6"/>
      <c r="XN60" s="6"/>
      <c r="XO60" s="6"/>
      <c r="XP60" s="6"/>
      <c r="XQ60" s="6"/>
      <c r="XR60" s="6"/>
      <c r="XS60" s="6"/>
      <c r="XT60" s="6"/>
      <c r="XU60" s="6"/>
      <c r="XV60" s="6"/>
      <c r="XW60" s="6"/>
      <c r="XX60" s="6"/>
      <c r="XY60" s="6"/>
      <c r="XZ60" s="6"/>
      <c r="YA60" s="6"/>
      <c r="YB60" s="6"/>
      <c r="YC60" s="6"/>
      <c r="YD60" s="6"/>
      <c r="YE60" s="6"/>
      <c r="YF60" s="6"/>
      <c r="YG60" s="6"/>
      <c r="YH60" s="6"/>
      <c r="YI60" s="6"/>
      <c r="YJ60" s="6"/>
      <c r="YK60" s="6"/>
      <c r="YL60" s="6"/>
      <c r="YM60" s="6"/>
      <c r="YN60" s="6"/>
      <c r="YO60" s="6"/>
      <c r="YP60" s="6"/>
      <c r="YQ60" s="6"/>
      <c r="YR60" s="6"/>
      <c r="YS60" s="6"/>
      <c r="YT60" s="6"/>
      <c r="YU60" s="6"/>
      <c r="YV60" s="6"/>
      <c r="YW60" s="6"/>
      <c r="YX60" s="6"/>
      <c r="YY60" s="6"/>
      <c r="YZ60" s="6"/>
      <c r="ZA60" s="6"/>
      <c r="ZB60" s="6"/>
      <c r="ZC60" s="6"/>
      <c r="ZD60" s="6"/>
      <c r="ZE60" s="6"/>
      <c r="ZF60" s="6"/>
      <c r="ZG60" s="6"/>
      <c r="ZH60" s="6"/>
      <c r="ZI60" s="6"/>
      <c r="ZJ60" s="6"/>
      <c r="ZK60" s="6"/>
      <c r="ZL60" s="6"/>
      <c r="ZM60" s="6"/>
      <c r="ZN60" s="6"/>
      <c r="ZO60" s="6"/>
      <c r="ZP60" s="6"/>
      <c r="ZQ60" s="6"/>
      <c r="ZR60" s="6"/>
      <c r="ZS60" s="6"/>
      <c r="ZT60" s="6"/>
      <c r="ZU60" s="6"/>
      <c r="ZV60" s="6"/>
      <c r="ZW60" s="6"/>
      <c r="ZX60" s="6"/>
      <c r="ZY60" s="6"/>
      <c r="ZZ60" s="6"/>
      <c r="AAA60" s="6"/>
      <c r="AAB60" s="6"/>
      <c r="AAC60" s="6"/>
      <c r="AAD60" s="6"/>
      <c r="AAE60" s="6"/>
      <c r="AAF60" s="6"/>
      <c r="AAG60" s="6"/>
      <c r="AAH60" s="6"/>
      <c r="AAI60" s="6"/>
      <c r="AAJ60" s="6"/>
      <c r="AAK60" s="6"/>
      <c r="AAL60" s="6"/>
      <c r="AAM60" s="6"/>
      <c r="AAN60" s="6"/>
      <c r="AAO60" s="6"/>
      <c r="AAP60" s="6"/>
      <c r="AAQ60" s="6"/>
      <c r="AAR60" s="6"/>
      <c r="AAS60" s="6"/>
      <c r="AAT60" s="6"/>
      <c r="AAU60" s="6"/>
      <c r="AAV60" s="6"/>
      <c r="AAW60" s="6"/>
      <c r="AAX60" s="6"/>
      <c r="AAY60" s="6"/>
      <c r="AAZ60" s="6"/>
      <c r="ABA60" s="6"/>
      <c r="ABB60" s="6"/>
      <c r="ABC60" s="6"/>
      <c r="ABD60" s="6"/>
      <c r="ABE60" s="6"/>
      <c r="ABF60" s="6"/>
      <c r="ABG60" s="6"/>
      <c r="ABH60" s="6"/>
      <c r="ABI60" s="6"/>
      <c r="ABJ60" s="6"/>
      <c r="ABK60" s="6"/>
      <c r="ABL60" s="6"/>
      <c r="ABM60" s="6"/>
      <c r="ABN60" s="6"/>
      <c r="ABO60" s="6"/>
      <c r="ABP60" s="6"/>
      <c r="ABQ60" s="6"/>
      <c r="ABR60" s="6"/>
      <c r="ABS60" s="6"/>
      <c r="ABT60" s="6"/>
      <c r="ABU60" s="6"/>
      <c r="ABV60" s="6"/>
      <c r="ABW60" s="6"/>
      <c r="ABX60" s="6"/>
      <c r="ABY60" s="6"/>
      <c r="ABZ60" s="6"/>
      <c r="ACA60" s="6"/>
      <c r="ACB60" s="6"/>
      <c r="ACC60" s="6"/>
      <c r="ACD60" s="6"/>
      <c r="ACE60" s="6"/>
      <c r="ACF60" s="6"/>
      <c r="ACG60" s="6"/>
      <c r="ACH60" s="6"/>
      <c r="ACI60" s="6"/>
      <c r="ACJ60" s="6"/>
      <c r="ACK60" s="6"/>
      <c r="ACL60" s="6"/>
      <c r="ACM60" s="6"/>
      <c r="ACN60" s="6"/>
      <c r="ACO60" s="6"/>
      <c r="ACP60" s="6"/>
      <c r="ACQ60" s="6"/>
      <c r="ACR60" s="6"/>
      <c r="ACS60" s="6"/>
      <c r="ACT60" s="6"/>
      <c r="ACU60" s="6"/>
      <c r="ACV60" s="6"/>
      <c r="ACW60" s="6"/>
      <c r="ACX60" s="6"/>
      <c r="ACY60" s="6"/>
      <c r="ACZ60" s="6"/>
      <c r="ADA60" s="6"/>
      <c r="ADB60" s="6"/>
    </row>
    <row r="61" spans="1:782" x14ac:dyDescent="0.2">
      <c r="U61" s="1"/>
    </row>
    <row r="62" spans="1:782" x14ac:dyDescent="0.2">
      <c r="U62" s="1"/>
    </row>
    <row r="63" spans="1:782" x14ac:dyDescent="0.2">
      <c r="U63" s="1"/>
    </row>
    <row r="64" spans="1:782" x14ac:dyDescent="0.2">
      <c r="U64" s="1"/>
    </row>
    <row r="65" spans="21:21" x14ac:dyDescent="0.2">
      <c r="U65" s="1"/>
    </row>
    <row r="66" spans="21:21" x14ac:dyDescent="0.2">
      <c r="U66" s="1"/>
    </row>
    <row r="67" spans="21:21" x14ac:dyDescent="0.2">
      <c r="U67" s="1"/>
    </row>
    <row r="68" spans="21:21" x14ac:dyDescent="0.2">
      <c r="U68" s="1"/>
    </row>
    <row r="69" spans="21:21" x14ac:dyDescent="0.2">
      <c r="U69" s="1"/>
    </row>
    <row r="70" spans="21:21" x14ac:dyDescent="0.2">
      <c r="U70" s="1"/>
    </row>
    <row r="71" spans="21:21" x14ac:dyDescent="0.2">
      <c r="U71" s="1"/>
    </row>
    <row r="72" spans="21:21" x14ac:dyDescent="0.2">
      <c r="U72" s="1"/>
    </row>
    <row r="73" spans="21:21" x14ac:dyDescent="0.2">
      <c r="U73" s="1"/>
    </row>
    <row r="74" spans="21:21" x14ac:dyDescent="0.2">
      <c r="U74" s="1"/>
    </row>
    <row r="75" spans="21:21" x14ac:dyDescent="0.2">
      <c r="U75" s="1"/>
    </row>
    <row r="76" spans="21:21" x14ac:dyDescent="0.2">
      <c r="U76" s="1"/>
    </row>
    <row r="77" spans="21:21" x14ac:dyDescent="0.2">
      <c r="U77" s="1"/>
    </row>
    <row r="78" spans="21:21" x14ac:dyDescent="0.2">
      <c r="U78" s="1"/>
    </row>
    <row r="79" spans="21:21" x14ac:dyDescent="0.2">
      <c r="U79" s="1"/>
    </row>
    <row r="80" spans="21:21" x14ac:dyDescent="0.2">
      <c r="U80" s="1"/>
    </row>
    <row r="81" spans="21:21" x14ac:dyDescent="0.2">
      <c r="U81" s="1"/>
    </row>
    <row r="82" spans="21:21" x14ac:dyDescent="0.2">
      <c r="U82" s="1"/>
    </row>
    <row r="83" spans="21:21" x14ac:dyDescent="0.2">
      <c r="U83" s="1"/>
    </row>
    <row r="84" spans="21:21" x14ac:dyDescent="0.2">
      <c r="U84" s="1"/>
    </row>
    <row r="85" spans="21:21" x14ac:dyDescent="0.2">
      <c r="U85" s="1"/>
    </row>
    <row r="86" spans="21:21" x14ac:dyDescent="0.2">
      <c r="U86" s="1"/>
    </row>
    <row r="87" spans="21:21" x14ac:dyDescent="0.2">
      <c r="U87" s="1"/>
    </row>
    <row r="88" spans="21:21" x14ac:dyDescent="0.2">
      <c r="U88" s="1"/>
    </row>
    <row r="89" spans="21:21" x14ac:dyDescent="0.2">
      <c r="U89" s="1"/>
    </row>
    <row r="90" spans="21:21" x14ac:dyDescent="0.2">
      <c r="U90" s="1"/>
    </row>
    <row r="91" spans="21:21" x14ac:dyDescent="0.2">
      <c r="U91" s="1"/>
    </row>
    <row r="92" spans="21:21" x14ac:dyDescent="0.2">
      <c r="U92" s="1"/>
    </row>
    <row r="93" spans="21:21" x14ac:dyDescent="0.2">
      <c r="U93" s="1"/>
    </row>
    <row r="94" spans="21:21" x14ac:dyDescent="0.2">
      <c r="U94" s="1"/>
    </row>
    <row r="95" spans="21:21" x14ac:dyDescent="0.2">
      <c r="U95" s="1"/>
    </row>
    <row r="96" spans="21:21" x14ac:dyDescent="0.2">
      <c r="U96" s="1"/>
    </row>
    <row r="97" spans="21:21" x14ac:dyDescent="0.2">
      <c r="U97" s="1"/>
    </row>
    <row r="98" spans="21:21" x14ac:dyDescent="0.2">
      <c r="U98" s="1"/>
    </row>
    <row r="99" spans="21:21" x14ac:dyDescent="0.2">
      <c r="U99" s="1"/>
    </row>
    <row r="100" spans="21:21" x14ac:dyDescent="0.2">
      <c r="U100" s="1"/>
    </row>
    <row r="101" spans="21:21" x14ac:dyDescent="0.2">
      <c r="U101" s="1"/>
    </row>
    <row r="102" spans="21:21" x14ac:dyDescent="0.2">
      <c r="U102" s="1"/>
    </row>
    <row r="103" spans="21:21" x14ac:dyDescent="0.2">
      <c r="U103" s="1"/>
    </row>
    <row r="104" spans="21:21" x14ac:dyDescent="0.2">
      <c r="U104" s="1"/>
    </row>
    <row r="105" spans="21:21" x14ac:dyDescent="0.2">
      <c r="U105" s="1"/>
    </row>
    <row r="106" spans="21:21" x14ac:dyDescent="0.2">
      <c r="U106" s="1"/>
    </row>
    <row r="107" spans="21:21" x14ac:dyDescent="0.2">
      <c r="U107" s="1"/>
    </row>
    <row r="108" spans="21:21" x14ac:dyDescent="0.2">
      <c r="U108" s="1"/>
    </row>
    <row r="109" spans="21:21" x14ac:dyDescent="0.2">
      <c r="U109" s="1"/>
    </row>
    <row r="110" spans="21:21" x14ac:dyDescent="0.2">
      <c r="U110" s="1"/>
    </row>
    <row r="111" spans="21:21" x14ac:dyDescent="0.2">
      <c r="U111" s="1"/>
    </row>
    <row r="112" spans="21:21" x14ac:dyDescent="0.2">
      <c r="U112" s="1"/>
    </row>
    <row r="113" spans="21:21" x14ac:dyDescent="0.2">
      <c r="U113" s="1"/>
    </row>
    <row r="114" spans="21:21" x14ac:dyDescent="0.2">
      <c r="U114" s="1"/>
    </row>
    <row r="115" spans="21:21" x14ac:dyDescent="0.2">
      <c r="U115" s="1"/>
    </row>
    <row r="116" spans="21:21" x14ac:dyDescent="0.2">
      <c r="U116" s="1"/>
    </row>
    <row r="117" spans="21:21" x14ac:dyDescent="0.2">
      <c r="U117" s="1"/>
    </row>
    <row r="118" spans="21:21" x14ac:dyDescent="0.2">
      <c r="U118" s="1"/>
    </row>
    <row r="119" spans="21:21" x14ac:dyDescent="0.2">
      <c r="U119" s="1"/>
    </row>
    <row r="120" spans="21:21" x14ac:dyDescent="0.2">
      <c r="U120" s="1"/>
    </row>
    <row r="121" spans="21:21" x14ac:dyDescent="0.2">
      <c r="U121" s="1"/>
    </row>
    <row r="122" spans="21:21" x14ac:dyDescent="0.2">
      <c r="U122" s="1"/>
    </row>
    <row r="123" spans="21:21" x14ac:dyDescent="0.2">
      <c r="U123" s="1"/>
    </row>
    <row r="124" spans="21:21" x14ac:dyDescent="0.2">
      <c r="U124" s="1"/>
    </row>
    <row r="125" spans="21:21" x14ac:dyDescent="0.2">
      <c r="U125" s="1"/>
    </row>
    <row r="126" spans="21:21" x14ac:dyDescent="0.2">
      <c r="U126" s="1"/>
    </row>
    <row r="127" spans="21:21" x14ac:dyDescent="0.2">
      <c r="U127" s="1"/>
    </row>
    <row r="128" spans="21:21" x14ac:dyDescent="0.2">
      <c r="U128" s="1"/>
    </row>
    <row r="129" spans="21:21" x14ac:dyDescent="0.2">
      <c r="U129" s="1"/>
    </row>
    <row r="130" spans="21:21" x14ac:dyDescent="0.2">
      <c r="U130" s="1"/>
    </row>
    <row r="131" spans="21:21" x14ac:dyDescent="0.2">
      <c r="U131" s="1"/>
    </row>
    <row r="132" spans="21:21" x14ac:dyDescent="0.2">
      <c r="U132" s="1"/>
    </row>
    <row r="133" spans="21:21" x14ac:dyDescent="0.2">
      <c r="U133" s="1"/>
    </row>
    <row r="134" spans="21:21" x14ac:dyDescent="0.2">
      <c r="U134" s="1"/>
    </row>
    <row r="135" spans="21:21" x14ac:dyDescent="0.2">
      <c r="U135" s="1"/>
    </row>
    <row r="136" spans="21:21" x14ac:dyDescent="0.2">
      <c r="U136" s="1"/>
    </row>
    <row r="137" spans="21:21" x14ac:dyDescent="0.2">
      <c r="U137" s="1"/>
    </row>
    <row r="138" spans="21:21" x14ac:dyDescent="0.2">
      <c r="U138" s="1"/>
    </row>
    <row r="139" spans="21:21" x14ac:dyDescent="0.2">
      <c r="U139" s="1"/>
    </row>
    <row r="140" spans="21:21" x14ac:dyDescent="0.2">
      <c r="U140" s="1"/>
    </row>
    <row r="141" spans="21:21" x14ac:dyDescent="0.2">
      <c r="U141" s="1"/>
    </row>
    <row r="142" spans="21:21" x14ac:dyDescent="0.2">
      <c r="U142" s="1"/>
    </row>
    <row r="143" spans="21:21" x14ac:dyDescent="0.2">
      <c r="U143" s="1"/>
    </row>
    <row r="144" spans="21:21" x14ac:dyDescent="0.2">
      <c r="U144" s="1"/>
    </row>
    <row r="145" spans="21:21" x14ac:dyDescent="0.2">
      <c r="U145" s="1"/>
    </row>
    <row r="146" spans="21:21" x14ac:dyDescent="0.2">
      <c r="U146" s="1"/>
    </row>
    <row r="147" spans="21:21" x14ac:dyDescent="0.2">
      <c r="U147" s="1"/>
    </row>
    <row r="148" spans="21:21" x14ac:dyDescent="0.2">
      <c r="U148" s="1"/>
    </row>
    <row r="149" spans="21:21" x14ac:dyDescent="0.2">
      <c r="U149" s="1"/>
    </row>
    <row r="150" spans="21:21" x14ac:dyDescent="0.2">
      <c r="U150" s="1"/>
    </row>
    <row r="151" spans="21:21" x14ac:dyDescent="0.2">
      <c r="U151" s="1"/>
    </row>
    <row r="152" spans="21:21" x14ac:dyDescent="0.2">
      <c r="U152" s="1"/>
    </row>
    <row r="153" spans="21:21" x14ac:dyDescent="0.2">
      <c r="U153" s="1"/>
    </row>
    <row r="154" spans="21:21" x14ac:dyDescent="0.2">
      <c r="U154" s="1"/>
    </row>
    <row r="155" spans="21:21" x14ac:dyDescent="0.2">
      <c r="U155" s="1"/>
    </row>
    <row r="156" spans="21:21" x14ac:dyDescent="0.2">
      <c r="U156" s="1"/>
    </row>
    <row r="157" spans="21:21" x14ac:dyDescent="0.2">
      <c r="U157" s="1"/>
    </row>
    <row r="158" spans="21:21" x14ac:dyDescent="0.2">
      <c r="U158" s="1"/>
    </row>
    <row r="159" spans="21:21" x14ac:dyDescent="0.2">
      <c r="U159" s="1"/>
    </row>
    <row r="160" spans="21:21" x14ac:dyDescent="0.2">
      <c r="U160" s="1"/>
    </row>
    <row r="161" spans="21:21" x14ac:dyDescent="0.2">
      <c r="U161" s="1"/>
    </row>
    <row r="162" spans="21:21" x14ac:dyDescent="0.2">
      <c r="U162" s="1"/>
    </row>
    <row r="163" spans="21:21" x14ac:dyDescent="0.2">
      <c r="U163" s="1"/>
    </row>
    <row r="164" spans="21:21" x14ac:dyDescent="0.2">
      <c r="U164" s="1"/>
    </row>
    <row r="165" spans="21:21" x14ac:dyDescent="0.2">
      <c r="U165" s="1"/>
    </row>
    <row r="166" spans="21:21" x14ac:dyDescent="0.2">
      <c r="U166" s="1"/>
    </row>
    <row r="167" spans="21:21" x14ac:dyDescent="0.2">
      <c r="U167" s="1"/>
    </row>
    <row r="168" spans="21:21" x14ac:dyDescent="0.2">
      <c r="U168" s="1"/>
    </row>
    <row r="169" spans="21:21" x14ac:dyDescent="0.2">
      <c r="U169" s="1"/>
    </row>
    <row r="170" spans="21:21" x14ac:dyDescent="0.2">
      <c r="U170" s="1"/>
    </row>
    <row r="171" spans="21:21" x14ac:dyDescent="0.2">
      <c r="U171" s="1"/>
    </row>
    <row r="172" spans="21:21" x14ac:dyDescent="0.2">
      <c r="U172" s="1"/>
    </row>
    <row r="173" spans="21:21" x14ac:dyDescent="0.2">
      <c r="U173" s="1"/>
    </row>
    <row r="174" spans="21:21" x14ac:dyDescent="0.2">
      <c r="U174" s="1"/>
    </row>
    <row r="175" spans="21:21" x14ac:dyDescent="0.2">
      <c r="U175" s="1"/>
    </row>
    <row r="176" spans="21:21" x14ac:dyDescent="0.2">
      <c r="U176" s="1"/>
    </row>
    <row r="177" spans="21:21" x14ac:dyDescent="0.2">
      <c r="U177" s="1"/>
    </row>
    <row r="178" spans="21:21" x14ac:dyDescent="0.2">
      <c r="U178" s="1"/>
    </row>
    <row r="179" spans="21:21" x14ac:dyDescent="0.2">
      <c r="U179" s="1"/>
    </row>
    <row r="180" spans="21:21" x14ac:dyDescent="0.2">
      <c r="U180" s="1"/>
    </row>
    <row r="181" spans="21:21" x14ac:dyDescent="0.2">
      <c r="U181" s="1"/>
    </row>
    <row r="182" spans="21:21" x14ac:dyDescent="0.2">
      <c r="U182" s="1"/>
    </row>
    <row r="183" spans="21:21" x14ac:dyDescent="0.2">
      <c r="U183" s="1"/>
    </row>
    <row r="184" spans="21:21" x14ac:dyDescent="0.2">
      <c r="U184" s="1"/>
    </row>
    <row r="185" spans="21:21" x14ac:dyDescent="0.2">
      <c r="U185" s="1"/>
    </row>
    <row r="186" spans="21:21" x14ac:dyDescent="0.2">
      <c r="U186" s="1"/>
    </row>
    <row r="187" spans="21:21" x14ac:dyDescent="0.2">
      <c r="U187" s="1"/>
    </row>
    <row r="188" spans="21:21" x14ac:dyDescent="0.2">
      <c r="U188" s="1"/>
    </row>
    <row r="189" spans="21:21" x14ac:dyDescent="0.2">
      <c r="U189" s="1"/>
    </row>
    <row r="190" spans="21:21" x14ac:dyDescent="0.2">
      <c r="U190" s="1"/>
    </row>
    <row r="191" spans="21:21" x14ac:dyDescent="0.2">
      <c r="U191" s="1"/>
    </row>
    <row r="192" spans="21:21" x14ac:dyDescent="0.2">
      <c r="U192" s="1"/>
    </row>
    <row r="193" spans="21:21" x14ac:dyDescent="0.2">
      <c r="U193" s="1"/>
    </row>
    <row r="194" spans="21:21" x14ac:dyDescent="0.2">
      <c r="U194" s="1"/>
    </row>
    <row r="195" spans="21:21" x14ac:dyDescent="0.2">
      <c r="U195" s="1"/>
    </row>
    <row r="196" spans="21:21" x14ac:dyDescent="0.2">
      <c r="U196" s="1"/>
    </row>
    <row r="197" spans="21:21" x14ac:dyDescent="0.2">
      <c r="U197" s="1"/>
    </row>
    <row r="198" spans="21:21" x14ac:dyDescent="0.2">
      <c r="U198" s="1"/>
    </row>
    <row r="199" spans="21:21" x14ac:dyDescent="0.2">
      <c r="U199" s="1"/>
    </row>
    <row r="200" spans="21:21" x14ac:dyDescent="0.2">
      <c r="U200" s="1"/>
    </row>
    <row r="201" spans="21:21" x14ac:dyDescent="0.2">
      <c r="U201" s="1"/>
    </row>
    <row r="202" spans="21:21" x14ac:dyDescent="0.2">
      <c r="U202" s="1"/>
    </row>
    <row r="203" spans="21:21" x14ac:dyDescent="0.2">
      <c r="U203" s="1"/>
    </row>
    <row r="204" spans="21:21" x14ac:dyDescent="0.2">
      <c r="U204" s="1"/>
    </row>
    <row r="205" spans="21:21" x14ac:dyDescent="0.2">
      <c r="U205" s="1"/>
    </row>
    <row r="206" spans="21:21" x14ac:dyDescent="0.2">
      <c r="U206" s="1"/>
    </row>
    <row r="207" spans="21:21" x14ac:dyDescent="0.2">
      <c r="U207" s="1"/>
    </row>
    <row r="208" spans="21:21" x14ac:dyDescent="0.2">
      <c r="U208" s="1"/>
    </row>
    <row r="209" spans="21:21" x14ac:dyDescent="0.2">
      <c r="U209" s="1"/>
    </row>
    <row r="210" spans="21:21" x14ac:dyDescent="0.2">
      <c r="U210" s="1"/>
    </row>
    <row r="211" spans="21:21" x14ac:dyDescent="0.2">
      <c r="U211" s="1"/>
    </row>
    <row r="212" spans="21:21" x14ac:dyDescent="0.2">
      <c r="U212" s="1"/>
    </row>
    <row r="213" spans="21:21" x14ac:dyDescent="0.2">
      <c r="U213" s="1"/>
    </row>
    <row r="214" spans="21:21" x14ac:dyDescent="0.2">
      <c r="U214" s="1"/>
    </row>
    <row r="215" spans="21:21" x14ac:dyDescent="0.2">
      <c r="U215" s="1"/>
    </row>
    <row r="216" spans="21:21" x14ac:dyDescent="0.2">
      <c r="U216" s="1"/>
    </row>
    <row r="217" spans="21:21" x14ac:dyDescent="0.2">
      <c r="U217" s="1"/>
    </row>
    <row r="218" spans="21:21" x14ac:dyDescent="0.2">
      <c r="U218" s="1"/>
    </row>
    <row r="219" spans="21:21" x14ac:dyDescent="0.2">
      <c r="U219" s="1"/>
    </row>
    <row r="220" spans="21:21" x14ac:dyDescent="0.2">
      <c r="U220" s="1"/>
    </row>
    <row r="221" spans="21:21" x14ac:dyDescent="0.2">
      <c r="U221" s="1"/>
    </row>
    <row r="222" spans="21:21" x14ac:dyDescent="0.2">
      <c r="U222" s="1"/>
    </row>
    <row r="223" spans="21:21" x14ac:dyDescent="0.2">
      <c r="U223" s="1"/>
    </row>
    <row r="224" spans="21:21" x14ac:dyDescent="0.2">
      <c r="U224" s="1"/>
    </row>
    <row r="225" spans="21:21" x14ac:dyDescent="0.2">
      <c r="U225" s="1"/>
    </row>
    <row r="226" spans="21:21" x14ac:dyDescent="0.2">
      <c r="U226" s="1"/>
    </row>
    <row r="227" spans="21:21" x14ac:dyDescent="0.2">
      <c r="U227" s="1"/>
    </row>
    <row r="228" spans="21:21" x14ac:dyDescent="0.2">
      <c r="U228" s="1"/>
    </row>
    <row r="229" spans="21:21" x14ac:dyDescent="0.2">
      <c r="U229" s="1"/>
    </row>
    <row r="230" spans="21:21" x14ac:dyDescent="0.2">
      <c r="U230" s="1"/>
    </row>
    <row r="231" spans="21:21" x14ac:dyDescent="0.2">
      <c r="U231" s="1"/>
    </row>
    <row r="232" spans="21:21" x14ac:dyDescent="0.2">
      <c r="U232" s="1"/>
    </row>
    <row r="233" spans="21:21" x14ac:dyDescent="0.2">
      <c r="U233" s="1"/>
    </row>
    <row r="234" spans="21:21" x14ac:dyDescent="0.2">
      <c r="U234" s="1"/>
    </row>
    <row r="235" spans="21:21" x14ac:dyDescent="0.2">
      <c r="U235" s="1"/>
    </row>
    <row r="236" spans="21:21" x14ac:dyDescent="0.2">
      <c r="U236" s="1"/>
    </row>
    <row r="237" spans="21:21" x14ac:dyDescent="0.2">
      <c r="U237" s="1"/>
    </row>
    <row r="238" spans="21:21" x14ac:dyDescent="0.2">
      <c r="U238" s="1"/>
    </row>
    <row r="239" spans="21:21" x14ac:dyDescent="0.2">
      <c r="U239" s="1"/>
    </row>
    <row r="240" spans="21:21" x14ac:dyDescent="0.2">
      <c r="U240" s="1"/>
    </row>
    <row r="241" spans="21:21" x14ac:dyDescent="0.2">
      <c r="U241" s="1"/>
    </row>
    <row r="242" spans="21:21" x14ac:dyDescent="0.2">
      <c r="U242" s="1"/>
    </row>
    <row r="243" spans="21:21" x14ac:dyDescent="0.2">
      <c r="U243" s="1"/>
    </row>
    <row r="244" spans="21:21" x14ac:dyDescent="0.2">
      <c r="U244" s="1"/>
    </row>
    <row r="245" spans="21:21" x14ac:dyDescent="0.2">
      <c r="U245" s="1"/>
    </row>
    <row r="246" spans="21:21" x14ac:dyDescent="0.2">
      <c r="U246" s="1"/>
    </row>
    <row r="247" spans="21:21" x14ac:dyDescent="0.2">
      <c r="U247" s="1"/>
    </row>
    <row r="248" spans="21:21" x14ac:dyDescent="0.2">
      <c r="U248" s="1"/>
    </row>
    <row r="249" spans="21:21" x14ac:dyDescent="0.2">
      <c r="U249" s="1"/>
    </row>
    <row r="250" spans="21:21" x14ac:dyDescent="0.2">
      <c r="U250" s="1"/>
    </row>
    <row r="251" spans="21:21" x14ac:dyDescent="0.2">
      <c r="U251" s="1"/>
    </row>
    <row r="252" spans="21:21" x14ac:dyDescent="0.2">
      <c r="U252" s="1"/>
    </row>
    <row r="253" spans="21:21" x14ac:dyDescent="0.2">
      <c r="U253" s="1"/>
    </row>
    <row r="254" spans="21:21" x14ac:dyDescent="0.2">
      <c r="U254" s="1"/>
    </row>
    <row r="255" spans="21:21" x14ac:dyDescent="0.2">
      <c r="U255" s="1"/>
    </row>
    <row r="256" spans="21:21" x14ac:dyDescent="0.2">
      <c r="U256" s="1"/>
    </row>
    <row r="257" spans="21:21" x14ac:dyDescent="0.2">
      <c r="U257" s="1"/>
    </row>
    <row r="258" spans="21:21" x14ac:dyDescent="0.2">
      <c r="U258" s="1"/>
    </row>
    <row r="259" spans="21:21" x14ac:dyDescent="0.2">
      <c r="U259" s="1"/>
    </row>
    <row r="260" spans="21:21" x14ac:dyDescent="0.2">
      <c r="U260" s="1"/>
    </row>
    <row r="261" spans="21:21" x14ac:dyDescent="0.2">
      <c r="U261" s="1"/>
    </row>
    <row r="262" spans="21:21" x14ac:dyDescent="0.2">
      <c r="U262" s="1"/>
    </row>
    <row r="263" spans="21:21" x14ac:dyDescent="0.2">
      <c r="U263" s="1"/>
    </row>
    <row r="264" spans="21:21" x14ac:dyDescent="0.2">
      <c r="U264" s="1"/>
    </row>
    <row r="265" spans="21:21" x14ac:dyDescent="0.2">
      <c r="U265" s="1"/>
    </row>
    <row r="266" spans="21:21" x14ac:dyDescent="0.2">
      <c r="U266" s="1"/>
    </row>
    <row r="267" spans="21:21" x14ac:dyDescent="0.2">
      <c r="U267" s="1"/>
    </row>
    <row r="268" spans="21:21" x14ac:dyDescent="0.2">
      <c r="U268" s="1"/>
    </row>
    <row r="269" spans="21:21" x14ac:dyDescent="0.2">
      <c r="U269" s="1"/>
    </row>
    <row r="270" spans="21:21" x14ac:dyDescent="0.2">
      <c r="U270" s="1"/>
    </row>
    <row r="271" spans="21:21" x14ac:dyDescent="0.2">
      <c r="U271" s="1"/>
    </row>
    <row r="272" spans="21:21" x14ac:dyDescent="0.2">
      <c r="U272" s="1"/>
    </row>
    <row r="273" spans="21:21" x14ac:dyDescent="0.2">
      <c r="U273" s="1"/>
    </row>
    <row r="274" spans="21:21" x14ac:dyDescent="0.2">
      <c r="U274" s="1"/>
    </row>
    <row r="275" spans="21:21" x14ac:dyDescent="0.2">
      <c r="U275" s="1"/>
    </row>
    <row r="276" spans="21:21" x14ac:dyDescent="0.2">
      <c r="U276" s="1"/>
    </row>
    <row r="277" spans="21:21" x14ac:dyDescent="0.2">
      <c r="U277" s="1"/>
    </row>
    <row r="278" spans="21:21" x14ac:dyDescent="0.2">
      <c r="U278" s="1"/>
    </row>
    <row r="279" spans="21:21" x14ac:dyDescent="0.2">
      <c r="U279" s="1"/>
    </row>
    <row r="280" spans="21:21" x14ac:dyDescent="0.2">
      <c r="U280" s="1"/>
    </row>
    <row r="281" spans="21:21" x14ac:dyDescent="0.2">
      <c r="U281" s="1"/>
    </row>
    <row r="282" spans="21:21" x14ac:dyDescent="0.2">
      <c r="U282" s="1"/>
    </row>
    <row r="283" spans="21:21" x14ac:dyDescent="0.2">
      <c r="U283" s="1"/>
    </row>
    <row r="284" spans="21:21" x14ac:dyDescent="0.2">
      <c r="U284" s="1"/>
    </row>
    <row r="285" spans="21:21" x14ac:dyDescent="0.2">
      <c r="U285" s="1"/>
    </row>
    <row r="286" spans="21:21" x14ac:dyDescent="0.2">
      <c r="U286" s="1"/>
    </row>
    <row r="287" spans="21:21" x14ac:dyDescent="0.2">
      <c r="U287" s="1"/>
    </row>
    <row r="288" spans="21:21" x14ac:dyDescent="0.2">
      <c r="U288" s="1"/>
    </row>
    <row r="289" spans="21:21" x14ac:dyDescent="0.2">
      <c r="U289" s="1"/>
    </row>
    <row r="290" spans="21:21" x14ac:dyDescent="0.2">
      <c r="U290" s="1"/>
    </row>
    <row r="291" spans="21:21" x14ac:dyDescent="0.2">
      <c r="U291" s="1"/>
    </row>
    <row r="292" spans="21:21" x14ac:dyDescent="0.2">
      <c r="U292" s="1"/>
    </row>
    <row r="293" spans="21:21" x14ac:dyDescent="0.2">
      <c r="U293" s="1"/>
    </row>
    <row r="294" spans="21:21" x14ac:dyDescent="0.2">
      <c r="U294" s="1"/>
    </row>
    <row r="295" spans="21:21" x14ac:dyDescent="0.2">
      <c r="U295" s="1"/>
    </row>
    <row r="296" spans="21:21" x14ac:dyDescent="0.2">
      <c r="U296" s="1"/>
    </row>
    <row r="297" spans="21:21" x14ac:dyDescent="0.2">
      <c r="U297" s="1"/>
    </row>
    <row r="298" spans="21:21" x14ac:dyDescent="0.2">
      <c r="U298" s="1"/>
    </row>
    <row r="299" spans="21:21" x14ac:dyDescent="0.2">
      <c r="U299" s="1"/>
    </row>
    <row r="300" spans="21:21" x14ac:dyDescent="0.2">
      <c r="U300" s="1"/>
    </row>
    <row r="301" spans="21:21" x14ac:dyDescent="0.2">
      <c r="U301" s="1"/>
    </row>
    <row r="302" spans="21:21" x14ac:dyDescent="0.2">
      <c r="U302" s="1"/>
    </row>
    <row r="303" spans="21:21" x14ac:dyDescent="0.2">
      <c r="U303" s="1"/>
    </row>
    <row r="304" spans="21:21" x14ac:dyDescent="0.2">
      <c r="U304" s="1"/>
    </row>
    <row r="305" spans="21:21" x14ac:dyDescent="0.2">
      <c r="U305" s="1"/>
    </row>
  </sheetData>
  <mergeCells count="94">
    <mergeCell ref="N49:S49"/>
    <mergeCell ref="G56:M56"/>
    <mergeCell ref="G57:M57"/>
    <mergeCell ref="G47:M47"/>
    <mergeCell ref="G48:M48"/>
    <mergeCell ref="G50:M50"/>
    <mergeCell ref="G51:M51"/>
    <mergeCell ref="G52:M52"/>
    <mergeCell ref="G40:M40"/>
    <mergeCell ref="N40:S40"/>
    <mergeCell ref="N47:S47"/>
    <mergeCell ref="N43:S43"/>
    <mergeCell ref="G42:M42"/>
    <mergeCell ref="N42:S42"/>
    <mergeCell ref="G46:M46"/>
    <mergeCell ref="N46:S46"/>
    <mergeCell ref="G44:M44"/>
    <mergeCell ref="N44:S44"/>
    <mergeCell ref="G45:M45"/>
    <mergeCell ref="N45:S45"/>
    <mergeCell ref="G41:M41"/>
    <mergeCell ref="N41:S41"/>
    <mergeCell ref="A60:U60"/>
    <mergeCell ref="A59:V59"/>
    <mergeCell ref="N48:S48"/>
    <mergeCell ref="N50:S50"/>
    <mergeCell ref="N51:S51"/>
    <mergeCell ref="N52:S52"/>
    <mergeCell ref="N53:S53"/>
    <mergeCell ref="N54:S54"/>
    <mergeCell ref="G58:M58"/>
    <mergeCell ref="N55:S55"/>
    <mergeCell ref="N56:S56"/>
    <mergeCell ref="N57:S57"/>
    <mergeCell ref="N58:S58"/>
    <mergeCell ref="G53:M53"/>
    <mergeCell ref="G54:M54"/>
    <mergeCell ref="G55:M55"/>
    <mergeCell ref="A6:O6"/>
    <mergeCell ref="P6:S6"/>
    <mergeCell ref="A1:V1"/>
    <mergeCell ref="A2:V2"/>
    <mergeCell ref="A3:F3"/>
    <mergeCell ref="G3:V3"/>
    <mergeCell ref="A4:A5"/>
    <mergeCell ref="B4:B5"/>
    <mergeCell ref="C4:C5"/>
    <mergeCell ref="D4:D5"/>
    <mergeCell ref="E4:F5"/>
    <mergeCell ref="G4:I4"/>
    <mergeCell ref="J4:L4"/>
    <mergeCell ref="M4:O4"/>
    <mergeCell ref="P4:S4"/>
    <mergeCell ref="T4:V4"/>
    <mergeCell ref="P5:Q5"/>
    <mergeCell ref="P26:Q27"/>
    <mergeCell ref="V7:V10"/>
    <mergeCell ref="T11:T13"/>
    <mergeCell ref="V14:V17"/>
    <mergeCell ref="U11:U13"/>
    <mergeCell ref="V11:V13"/>
    <mergeCell ref="P7:P18"/>
    <mergeCell ref="T7:T10"/>
    <mergeCell ref="U7:U10"/>
    <mergeCell ref="T14:T17"/>
    <mergeCell ref="U14:U17"/>
    <mergeCell ref="V20:V27"/>
    <mergeCell ref="Q11:Q16"/>
    <mergeCell ref="G20:G21"/>
    <mergeCell ref="U24:U27"/>
    <mergeCell ref="A33:E33"/>
    <mergeCell ref="A32:E32"/>
    <mergeCell ref="P32:Q32"/>
    <mergeCell ref="P31:Q31"/>
    <mergeCell ref="J22:J23"/>
    <mergeCell ref="M24:M25"/>
    <mergeCell ref="T24:T27"/>
    <mergeCell ref="T28:T31"/>
    <mergeCell ref="U28:U31"/>
    <mergeCell ref="T20:T23"/>
    <mergeCell ref="U20:U23"/>
    <mergeCell ref="G34:M34"/>
    <mergeCell ref="N34:S34"/>
    <mergeCell ref="G35:M35"/>
    <mergeCell ref="N35:S35"/>
    <mergeCell ref="V28:V31"/>
    <mergeCell ref="G39:M39"/>
    <mergeCell ref="N39:S39"/>
    <mergeCell ref="G36:M36"/>
    <mergeCell ref="N36:S36"/>
    <mergeCell ref="G37:M37"/>
    <mergeCell ref="N37:S37"/>
    <mergeCell ref="G38:M38"/>
    <mergeCell ref="N38:S3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B2562"/>
  <sheetViews>
    <sheetView tabSelected="1" topLeftCell="A18" zoomScale="60" zoomScaleNormal="60" workbookViewId="0">
      <selection activeCell="Y33" sqref="Y33"/>
    </sheetView>
  </sheetViews>
  <sheetFormatPr defaultRowHeight="15" x14ac:dyDescent="0.2"/>
  <cols>
    <col min="1" max="1" width="39.5" style="242" customWidth="1"/>
    <col min="2" max="2" width="19.625" style="241" customWidth="1"/>
    <col min="3" max="3" width="16" hidden="1" customWidth="1"/>
    <col min="4" max="5" width="26.75" style="65" customWidth="1"/>
    <col min="6" max="6" width="5.25" hidden="1" customWidth="1"/>
    <col min="7" max="7" width="7.625" customWidth="1"/>
    <col min="8" max="8" width="8.5" customWidth="1"/>
    <col min="9" max="9" width="6.625" customWidth="1"/>
    <col min="10" max="10" width="7.25" customWidth="1"/>
    <col min="11" max="11" width="6.625" customWidth="1"/>
    <col min="12" max="12" width="7.125" customWidth="1"/>
    <col min="13" max="13" width="6.875" customWidth="1"/>
    <col min="14" max="15" width="6.125" customWidth="1"/>
    <col min="16" max="16" width="6.25" customWidth="1"/>
    <col min="17" max="17" width="5.75" customWidth="1"/>
    <col min="18" max="18" width="6.875" customWidth="1"/>
    <col min="19" max="20" width="10.25" customWidth="1"/>
    <col min="21" max="21" width="8.25" style="9" customWidth="1"/>
    <col min="22" max="782" width="9" style="1"/>
  </cols>
  <sheetData>
    <row r="1" spans="1:782" s="35" customFormat="1" ht="39" customHeight="1" x14ac:dyDescent="0.2">
      <c r="A1" s="441" t="s">
        <v>74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</row>
    <row r="2" spans="1:782" s="19" customFormat="1" ht="39" customHeight="1" x14ac:dyDescent="0.2">
      <c r="A2" s="442" t="s">
        <v>190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4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</row>
    <row r="3" spans="1:782" s="35" customFormat="1" ht="39" customHeight="1" thickBot="1" x14ac:dyDescent="0.25">
      <c r="A3" s="339" t="s">
        <v>0</v>
      </c>
      <c r="B3" s="339"/>
      <c r="C3" s="339"/>
      <c r="D3" s="340"/>
      <c r="E3" s="340"/>
      <c r="F3" s="340"/>
      <c r="G3" s="448" t="s">
        <v>1</v>
      </c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50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</row>
    <row r="4" spans="1:782" s="35" customFormat="1" ht="39" customHeight="1" thickBot="1" x14ac:dyDescent="0.25">
      <c r="A4" s="341" t="s">
        <v>2</v>
      </c>
      <c r="B4" s="345" t="s">
        <v>139</v>
      </c>
      <c r="C4" s="344" t="s">
        <v>13</v>
      </c>
      <c r="D4" s="345" t="s">
        <v>135</v>
      </c>
      <c r="E4" s="344" t="s">
        <v>3</v>
      </c>
      <c r="F4" s="378"/>
      <c r="G4" s="379" t="s">
        <v>8</v>
      </c>
      <c r="H4" s="380"/>
      <c r="I4" s="380"/>
      <c r="J4" s="381" t="s">
        <v>9</v>
      </c>
      <c r="K4" s="380"/>
      <c r="L4" s="380"/>
      <c r="M4" s="381" t="s">
        <v>10</v>
      </c>
      <c r="N4" s="380"/>
      <c r="O4" s="380"/>
      <c r="P4" s="381" t="s">
        <v>11</v>
      </c>
      <c r="Q4" s="381"/>
      <c r="R4" s="381"/>
      <c r="S4" s="381"/>
      <c r="T4" s="375" t="s">
        <v>28</v>
      </c>
      <c r="U4" s="376"/>
      <c r="V4" s="377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</row>
    <row r="5" spans="1:782" s="35" customFormat="1" ht="39" customHeight="1" x14ac:dyDescent="0.2">
      <c r="A5" s="342"/>
      <c r="B5" s="345"/>
      <c r="C5" s="344"/>
      <c r="D5" s="342"/>
      <c r="E5" s="342"/>
      <c r="F5" s="342"/>
      <c r="G5" s="34" t="s">
        <v>4</v>
      </c>
      <c r="H5" s="17" t="s">
        <v>5</v>
      </c>
      <c r="I5" s="17" t="s">
        <v>6</v>
      </c>
      <c r="J5" s="34" t="s">
        <v>4</v>
      </c>
      <c r="K5" s="17" t="s">
        <v>5</v>
      </c>
      <c r="L5" s="17" t="s">
        <v>6</v>
      </c>
      <c r="M5" s="34" t="s">
        <v>4</v>
      </c>
      <c r="N5" s="17" t="s">
        <v>5</v>
      </c>
      <c r="O5" s="17" t="s">
        <v>6</v>
      </c>
      <c r="P5" s="388" t="s">
        <v>4</v>
      </c>
      <c r="Q5" s="388"/>
      <c r="R5" s="17" t="s">
        <v>25</v>
      </c>
      <c r="S5" s="18" t="s">
        <v>26</v>
      </c>
      <c r="T5" s="18" t="s">
        <v>27</v>
      </c>
      <c r="U5" s="18" t="s">
        <v>24</v>
      </c>
      <c r="V5" s="58" t="s">
        <v>23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</row>
    <row r="6" spans="1:782" s="35" customFormat="1" ht="39" customHeight="1" x14ac:dyDescent="0.2">
      <c r="A6" s="486" t="s">
        <v>186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38"/>
      <c r="Q6" s="439"/>
      <c r="R6" s="439"/>
      <c r="S6" s="440"/>
      <c r="T6" s="41"/>
      <c r="U6" s="41"/>
      <c r="V6" s="4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</row>
    <row r="7" spans="1:782" s="35" customFormat="1" ht="39" customHeight="1" x14ac:dyDescent="0.2">
      <c r="A7" s="94" t="s">
        <v>75</v>
      </c>
      <c r="B7" s="274" t="s">
        <v>12</v>
      </c>
      <c r="C7" s="99"/>
      <c r="D7" s="100" t="s">
        <v>170</v>
      </c>
      <c r="E7" s="130" t="s">
        <v>45</v>
      </c>
      <c r="F7" s="137"/>
      <c r="G7" s="203">
        <v>10</v>
      </c>
      <c r="H7" s="199">
        <v>30</v>
      </c>
      <c r="I7" s="199">
        <v>220</v>
      </c>
      <c r="J7" s="23"/>
      <c r="K7" s="199"/>
      <c r="L7" s="199"/>
      <c r="M7" s="23"/>
      <c r="N7" s="199"/>
      <c r="O7" s="199"/>
      <c r="P7" s="351" t="s">
        <v>163</v>
      </c>
      <c r="Q7" s="210"/>
      <c r="R7" s="5"/>
      <c r="S7" s="5"/>
      <c r="T7" s="389">
        <f>SUM(H7,K8,N9,R10)</f>
        <v>150</v>
      </c>
      <c r="U7" s="389">
        <f>SUM(I7,L8,O9,S10)</f>
        <v>900</v>
      </c>
      <c r="V7" s="391">
        <f>SUM(G7,J8,M9,Q10)</f>
        <v>42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</row>
    <row r="8" spans="1:782" s="35" customFormat="1" ht="39" customHeight="1" x14ac:dyDescent="0.2">
      <c r="A8" s="95" t="s">
        <v>78</v>
      </c>
      <c r="B8" s="274" t="s">
        <v>12</v>
      </c>
      <c r="C8" s="100"/>
      <c r="D8" s="269" t="s">
        <v>50</v>
      </c>
      <c r="E8" s="266" t="s">
        <v>75</v>
      </c>
      <c r="F8" s="177"/>
      <c r="G8" s="23"/>
      <c r="H8" s="5"/>
      <c r="I8" s="5"/>
      <c r="J8" s="203">
        <v>10</v>
      </c>
      <c r="K8" s="199">
        <v>30</v>
      </c>
      <c r="L8" s="199">
        <v>220</v>
      </c>
      <c r="M8" s="23"/>
      <c r="N8" s="199"/>
      <c r="O8" s="199"/>
      <c r="P8" s="352"/>
      <c r="Q8" s="211"/>
      <c r="R8" s="5"/>
      <c r="S8" s="5"/>
      <c r="T8" s="396"/>
      <c r="U8" s="396"/>
      <c r="V8" s="397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</row>
    <row r="9" spans="1:782" s="35" customFormat="1" ht="39" customHeight="1" x14ac:dyDescent="0.2">
      <c r="A9" s="95" t="s">
        <v>79</v>
      </c>
      <c r="B9" s="274" t="s">
        <v>12</v>
      </c>
      <c r="C9" s="100"/>
      <c r="D9" s="269" t="s">
        <v>50</v>
      </c>
      <c r="E9" s="266" t="s">
        <v>81</v>
      </c>
      <c r="F9" s="139"/>
      <c r="G9" s="23"/>
      <c r="H9" s="5"/>
      <c r="I9" s="5"/>
      <c r="J9" s="23"/>
      <c r="K9" s="199"/>
      <c r="L9" s="199"/>
      <c r="M9" s="203">
        <v>10</v>
      </c>
      <c r="N9" s="5">
        <v>45</v>
      </c>
      <c r="O9" s="199">
        <v>205</v>
      </c>
      <c r="P9" s="352"/>
      <c r="Q9" s="212"/>
      <c r="R9" s="5"/>
      <c r="S9" s="5"/>
      <c r="T9" s="396"/>
      <c r="U9" s="396"/>
      <c r="V9" s="397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</row>
    <row r="10" spans="1:782" s="35" customFormat="1" ht="39" customHeight="1" x14ac:dyDescent="0.2">
      <c r="A10" s="95" t="s">
        <v>80</v>
      </c>
      <c r="B10" s="274" t="s">
        <v>12</v>
      </c>
      <c r="C10" s="100"/>
      <c r="D10" s="269" t="s">
        <v>50</v>
      </c>
      <c r="E10" s="266" t="s">
        <v>79</v>
      </c>
      <c r="F10" s="139"/>
      <c r="G10" s="23"/>
      <c r="H10" s="5"/>
      <c r="I10" s="5"/>
      <c r="J10" s="23"/>
      <c r="K10" s="199"/>
      <c r="L10" s="199"/>
      <c r="M10" s="23"/>
      <c r="N10" s="199"/>
      <c r="O10" s="199"/>
      <c r="P10" s="352"/>
      <c r="Q10" s="203">
        <v>12</v>
      </c>
      <c r="R10" s="5">
        <v>45</v>
      </c>
      <c r="S10" s="5">
        <v>255</v>
      </c>
      <c r="T10" s="390"/>
      <c r="U10" s="390"/>
      <c r="V10" s="392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</row>
    <row r="11" spans="1:782" s="35" customFormat="1" ht="39" customHeight="1" x14ac:dyDescent="0.2">
      <c r="A11" s="95" t="s">
        <v>82</v>
      </c>
      <c r="B11" s="139" t="s">
        <v>121</v>
      </c>
      <c r="C11" s="100"/>
      <c r="D11" s="269" t="s">
        <v>50</v>
      </c>
      <c r="E11" s="266" t="s">
        <v>45</v>
      </c>
      <c r="F11" s="139"/>
      <c r="G11" s="203">
        <v>8</v>
      </c>
      <c r="H11" s="5">
        <v>135</v>
      </c>
      <c r="I11" s="5">
        <v>65</v>
      </c>
      <c r="J11" s="23"/>
      <c r="K11" s="199"/>
      <c r="L11" s="199"/>
      <c r="M11" s="23"/>
      <c r="N11" s="199"/>
      <c r="O11" s="199"/>
      <c r="P11" s="352"/>
      <c r="Q11" s="210"/>
      <c r="R11" s="5"/>
      <c r="S11" s="5"/>
      <c r="T11" s="389">
        <f>SUM(H11,K12,N13,R14)</f>
        <v>540</v>
      </c>
      <c r="U11" s="389">
        <f>SUM(I11,L12,O13,S14)</f>
        <v>310</v>
      </c>
      <c r="V11" s="391">
        <f>SUM(G11,J12,M13,Q14)</f>
        <v>34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</row>
    <row r="12" spans="1:782" s="35" customFormat="1" ht="39" customHeight="1" x14ac:dyDescent="0.2">
      <c r="A12" s="95" t="s">
        <v>83</v>
      </c>
      <c r="B12" s="139" t="s">
        <v>121</v>
      </c>
      <c r="C12" s="100"/>
      <c r="D12" s="269" t="s">
        <v>50</v>
      </c>
      <c r="E12" s="266" t="s">
        <v>82</v>
      </c>
      <c r="F12" s="139"/>
      <c r="G12" s="23"/>
      <c r="H12" s="5"/>
      <c r="I12" s="5"/>
      <c r="J12" s="203">
        <v>8</v>
      </c>
      <c r="K12" s="199">
        <v>135</v>
      </c>
      <c r="L12" s="199">
        <v>65</v>
      </c>
      <c r="M12" s="23"/>
      <c r="N12" s="199"/>
      <c r="O12" s="199"/>
      <c r="P12" s="352"/>
      <c r="Q12" s="211"/>
      <c r="R12" s="5"/>
      <c r="S12" s="5"/>
      <c r="T12" s="396"/>
      <c r="U12" s="396"/>
      <c r="V12" s="397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</row>
    <row r="13" spans="1:782" s="35" customFormat="1" ht="39" customHeight="1" x14ac:dyDescent="0.2">
      <c r="A13" s="95" t="s">
        <v>84</v>
      </c>
      <c r="B13" s="139" t="s">
        <v>121</v>
      </c>
      <c r="C13" s="100"/>
      <c r="D13" s="269" t="s">
        <v>50</v>
      </c>
      <c r="E13" s="266" t="s">
        <v>83</v>
      </c>
      <c r="F13" s="139"/>
      <c r="G13" s="23"/>
      <c r="H13" s="5"/>
      <c r="I13" s="5"/>
      <c r="J13" s="23"/>
      <c r="K13" s="199"/>
      <c r="L13" s="199"/>
      <c r="M13" s="203">
        <v>8</v>
      </c>
      <c r="N13" s="199">
        <v>135</v>
      </c>
      <c r="O13" s="199">
        <v>65</v>
      </c>
      <c r="P13" s="352"/>
      <c r="Q13" s="212"/>
      <c r="R13" s="5"/>
      <c r="S13" s="5"/>
      <c r="T13" s="396"/>
      <c r="U13" s="396"/>
      <c r="V13" s="397"/>
      <c r="W13" s="4"/>
      <c r="X13" s="28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</row>
    <row r="14" spans="1:782" s="35" customFormat="1" ht="39" customHeight="1" x14ac:dyDescent="0.2">
      <c r="A14" s="95" t="s">
        <v>85</v>
      </c>
      <c r="B14" s="139" t="s">
        <v>121</v>
      </c>
      <c r="C14" s="100"/>
      <c r="D14" s="269" t="s">
        <v>50</v>
      </c>
      <c r="E14" s="266" t="s">
        <v>84</v>
      </c>
      <c r="F14" s="139"/>
      <c r="G14" s="23"/>
      <c r="H14" s="5"/>
      <c r="I14" s="5"/>
      <c r="J14" s="23"/>
      <c r="K14" s="199"/>
      <c r="L14" s="199"/>
      <c r="M14" s="23"/>
      <c r="N14" s="199"/>
      <c r="O14" s="199"/>
      <c r="P14" s="352"/>
      <c r="Q14" s="203">
        <v>10</v>
      </c>
      <c r="R14" s="5">
        <v>135</v>
      </c>
      <c r="S14" s="5">
        <v>115</v>
      </c>
      <c r="T14" s="390"/>
      <c r="U14" s="390"/>
      <c r="V14" s="392"/>
      <c r="W14" s="4"/>
      <c r="X14" s="28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</row>
    <row r="15" spans="1:782" s="35" customFormat="1" ht="39" customHeight="1" x14ac:dyDescent="0.2">
      <c r="A15" s="95" t="s">
        <v>86</v>
      </c>
      <c r="B15" s="137" t="s">
        <v>12</v>
      </c>
      <c r="C15" s="100"/>
      <c r="D15" s="274" t="s">
        <v>50</v>
      </c>
      <c r="E15" s="266" t="s">
        <v>45</v>
      </c>
      <c r="F15" s="139"/>
      <c r="G15" s="23"/>
      <c r="H15" s="5"/>
      <c r="I15" s="5"/>
      <c r="J15" s="23"/>
      <c r="K15" s="199"/>
      <c r="L15" s="199"/>
      <c r="M15" s="23"/>
      <c r="N15" s="199"/>
      <c r="O15" s="199"/>
      <c r="P15" s="353"/>
      <c r="Q15" s="203">
        <v>7</v>
      </c>
      <c r="R15" s="5">
        <v>0</v>
      </c>
      <c r="S15" s="5">
        <v>175</v>
      </c>
      <c r="T15" s="5">
        <v>0</v>
      </c>
      <c r="U15" s="5">
        <v>175</v>
      </c>
      <c r="V15" s="197">
        <f>SUM(Q15)</f>
        <v>7</v>
      </c>
      <c r="W15" s="4"/>
      <c r="X15" s="28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</row>
    <row r="16" spans="1:782" s="35" customFormat="1" ht="39" customHeight="1" x14ac:dyDescent="0.2">
      <c r="A16" s="95" t="s">
        <v>40</v>
      </c>
      <c r="B16" s="139" t="s">
        <v>121</v>
      </c>
      <c r="C16" s="100"/>
      <c r="D16" s="315" t="s">
        <v>50</v>
      </c>
      <c r="E16" s="266" t="s">
        <v>45</v>
      </c>
      <c r="F16" s="139"/>
      <c r="G16" s="23"/>
      <c r="H16" s="5"/>
      <c r="I16" s="5"/>
      <c r="J16" s="23"/>
      <c r="K16" s="199"/>
      <c r="L16" s="199"/>
      <c r="M16" s="203">
        <v>2</v>
      </c>
      <c r="N16" s="199">
        <v>30</v>
      </c>
      <c r="O16" s="199">
        <v>20</v>
      </c>
      <c r="P16" s="23"/>
      <c r="Q16" s="199"/>
      <c r="R16" s="199"/>
      <c r="S16" s="199"/>
      <c r="T16" s="5">
        <v>30</v>
      </c>
      <c r="U16" s="5">
        <v>20</v>
      </c>
      <c r="V16" s="197">
        <v>2</v>
      </c>
      <c r="W16" s="4"/>
      <c r="X16" s="28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</row>
    <row r="17" spans="1:782" s="35" customFormat="1" ht="39" customHeight="1" x14ac:dyDescent="0.2">
      <c r="A17" s="95" t="s">
        <v>87</v>
      </c>
      <c r="B17" s="139" t="s">
        <v>12</v>
      </c>
      <c r="C17" s="100"/>
      <c r="D17" s="269" t="s">
        <v>50</v>
      </c>
      <c r="E17" s="266" t="s">
        <v>45</v>
      </c>
      <c r="F17" s="139"/>
      <c r="G17" s="203">
        <v>1</v>
      </c>
      <c r="H17" s="5">
        <v>15</v>
      </c>
      <c r="I17" s="5">
        <v>10</v>
      </c>
      <c r="J17" s="23"/>
      <c r="K17" s="199"/>
      <c r="L17" s="199"/>
      <c r="M17" s="23"/>
      <c r="N17" s="199"/>
      <c r="O17" s="199"/>
      <c r="P17" s="23"/>
      <c r="Q17" s="199"/>
      <c r="R17" s="199"/>
      <c r="S17" s="199"/>
      <c r="T17" s="389">
        <f>SUM(H17,K18)</f>
        <v>30</v>
      </c>
      <c r="U17" s="389">
        <f>SUM(I17,L18)</f>
        <v>20</v>
      </c>
      <c r="V17" s="391">
        <f>SUM(G17,J18)</f>
        <v>2</v>
      </c>
      <c r="W17" s="4"/>
      <c r="X17" s="56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</row>
    <row r="18" spans="1:782" s="35" customFormat="1" ht="39" customHeight="1" x14ac:dyDescent="0.2">
      <c r="A18" s="95" t="s">
        <v>88</v>
      </c>
      <c r="B18" s="139" t="s">
        <v>12</v>
      </c>
      <c r="C18" s="100"/>
      <c r="D18" s="269" t="s">
        <v>50</v>
      </c>
      <c r="E18" s="266" t="s">
        <v>87</v>
      </c>
      <c r="F18" s="139"/>
      <c r="G18" s="23"/>
      <c r="H18" s="5"/>
      <c r="I18" s="5"/>
      <c r="J18" s="203">
        <v>1</v>
      </c>
      <c r="K18" s="199">
        <v>15</v>
      </c>
      <c r="L18" s="199">
        <v>10</v>
      </c>
      <c r="M18" s="23"/>
      <c r="N18" s="199"/>
      <c r="O18" s="199"/>
      <c r="P18" s="23"/>
      <c r="Q18" s="199"/>
      <c r="R18" s="199"/>
      <c r="S18" s="199"/>
      <c r="T18" s="396"/>
      <c r="U18" s="396"/>
      <c r="V18" s="397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</row>
    <row r="19" spans="1:782" s="35" customFormat="1" ht="39" customHeight="1" x14ac:dyDescent="0.2">
      <c r="A19" s="95" t="s">
        <v>89</v>
      </c>
      <c r="B19" s="139" t="s">
        <v>12</v>
      </c>
      <c r="C19" s="100"/>
      <c r="D19" s="269" t="s">
        <v>50</v>
      </c>
      <c r="E19" s="266" t="s">
        <v>45</v>
      </c>
      <c r="F19" s="139"/>
      <c r="G19" s="203">
        <v>2</v>
      </c>
      <c r="H19" s="5">
        <v>15</v>
      </c>
      <c r="I19" s="5">
        <v>35</v>
      </c>
      <c r="J19" s="23"/>
      <c r="K19" s="199"/>
      <c r="L19" s="199"/>
      <c r="M19" s="23"/>
      <c r="N19" s="199"/>
      <c r="O19" s="199"/>
      <c r="P19" s="23"/>
      <c r="Q19" s="199"/>
      <c r="R19" s="199"/>
      <c r="S19" s="199"/>
      <c r="T19" s="389">
        <f t="shared" ref="T19" si="0">SUM(H19,K20)</f>
        <v>30</v>
      </c>
      <c r="U19" s="389">
        <v>70</v>
      </c>
      <c r="V19" s="391">
        <f>SUM(G19,J20)</f>
        <v>4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</row>
    <row r="20" spans="1:782" s="35" customFormat="1" ht="39" customHeight="1" x14ac:dyDescent="0.2">
      <c r="A20" s="95" t="s">
        <v>90</v>
      </c>
      <c r="B20" s="139" t="s">
        <v>12</v>
      </c>
      <c r="C20" s="100"/>
      <c r="D20" s="269" t="s">
        <v>50</v>
      </c>
      <c r="E20" s="266" t="s">
        <v>89</v>
      </c>
      <c r="F20" s="139"/>
      <c r="G20" s="23"/>
      <c r="H20" s="5"/>
      <c r="I20" s="5"/>
      <c r="J20" s="203">
        <v>2</v>
      </c>
      <c r="K20" s="199">
        <v>15</v>
      </c>
      <c r="L20" s="199">
        <v>35</v>
      </c>
      <c r="M20" s="23"/>
      <c r="N20" s="199"/>
      <c r="O20" s="199"/>
      <c r="P20" s="23"/>
      <c r="Q20" s="199"/>
      <c r="R20" s="199"/>
      <c r="S20" s="199"/>
      <c r="T20" s="396"/>
      <c r="U20" s="390"/>
      <c r="V20" s="392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</row>
    <row r="21" spans="1:782" s="5" customFormat="1" ht="39" customHeight="1" x14ac:dyDescent="0.2">
      <c r="A21" s="106" t="s">
        <v>166</v>
      </c>
      <c r="B21" s="77" t="s">
        <v>121</v>
      </c>
      <c r="C21" s="107"/>
      <c r="D21" s="108" t="s">
        <v>50</v>
      </c>
      <c r="E21" s="243" t="s">
        <v>45</v>
      </c>
      <c r="F21" s="77"/>
      <c r="G21" s="23"/>
      <c r="J21" s="203">
        <v>1</v>
      </c>
      <c r="K21" s="5">
        <v>15</v>
      </c>
      <c r="L21" s="5">
        <v>10</v>
      </c>
      <c r="M21" s="23"/>
      <c r="P21" s="23"/>
      <c r="T21" s="389">
        <f>SUM(K21,N22)</f>
        <v>30</v>
      </c>
      <c r="U21" s="389">
        <f>SUM(L21,O22)</f>
        <v>45</v>
      </c>
      <c r="V21" s="391">
        <f>SUM(J21,M22)</f>
        <v>3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8"/>
      <c r="JK21" s="28"/>
      <c r="JL21" s="28"/>
      <c r="JM21" s="28"/>
      <c r="JN21" s="28"/>
      <c r="JO21" s="28"/>
      <c r="JP21" s="28"/>
      <c r="JQ21" s="28"/>
      <c r="JR21" s="28"/>
      <c r="JS21" s="28"/>
      <c r="JT21" s="28"/>
      <c r="JU21" s="28"/>
      <c r="JV21" s="28"/>
      <c r="JW21" s="28"/>
      <c r="JX21" s="28"/>
      <c r="JY21" s="28"/>
      <c r="JZ21" s="28"/>
      <c r="KA21" s="28"/>
      <c r="KB21" s="28"/>
      <c r="KC21" s="28"/>
      <c r="KD21" s="28"/>
      <c r="KE21" s="28"/>
      <c r="KF21" s="28"/>
      <c r="KG21" s="28"/>
      <c r="KH21" s="28"/>
      <c r="KI21" s="28"/>
      <c r="KJ21" s="28"/>
      <c r="KK21" s="28"/>
      <c r="KL21" s="28"/>
      <c r="KM21" s="28"/>
      <c r="KN21" s="28"/>
      <c r="KO21" s="28"/>
      <c r="KP21" s="28"/>
      <c r="KQ21" s="28"/>
      <c r="KR21" s="28"/>
      <c r="KS21" s="28"/>
      <c r="KT21" s="28"/>
      <c r="KU21" s="28"/>
      <c r="KV21" s="28"/>
      <c r="KW21" s="28"/>
      <c r="KX21" s="28"/>
      <c r="KY21" s="28"/>
      <c r="KZ21" s="28"/>
      <c r="LA21" s="28"/>
      <c r="LB21" s="28"/>
      <c r="LC21" s="28"/>
      <c r="LD21" s="28"/>
      <c r="LE21" s="28"/>
      <c r="LF21" s="28"/>
      <c r="LG21" s="28"/>
      <c r="LH21" s="28"/>
      <c r="LI21" s="28"/>
      <c r="LJ21" s="28"/>
      <c r="LK21" s="28"/>
      <c r="LL21" s="28"/>
      <c r="LM21" s="28"/>
      <c r="LN21" s="28"/>
      <c r="LO21" s="28"/>
      <c r="LP21" s="28"/>
      <c r="LQ21" s="28"/>
      <c r="LR21" s="28"/>
      <c r="LS21" s="28"/>
      <c r="LT21" s="28"/>
      <c r="LU21" s="28"/>
      <c r="LV21" s="28"/>
      <c r="LW21" s="28"/>
      <c r="LX21" s="28"/>
      <c r="LY21" s="28"/>
      <c r="LZ21" s="28"/>
      <c r="MA21" s="28"/>
      <c r="MB21" s="28"/>
      <c r="MC21" s="28"/>
      <c r="MD21" s="28"/>
      <c r="ME21" s="28"/>
      <c r="MF21" s="28"/>
      <c r="MG21" s="28"/>
      <c r="MH21" s="28"/>
      <c r="MI21" s="28"/>
      <c r="MJ21" s="28"/>
      <c r="MK21" s="28"/>
      <c r="ML21" s="28"/>
      <c r="MM21" s="28"/>
      <c r="MN21" s="28"/>
      <c r="MO21" s="28"/>
      <c r="MP21" s="28"/>
      <c r="MQ21" s="28"/>
      <c r="MR21" s="28"/>
      <c r="MS21" s="28"/>
      <c r="MT21" s="28"/>
      <c r="MU21" s="28"/>
      <c r="MV21" s="28"/>
      <c r="MW21" s="28"/>
      <c r="MX21" s="28"/>
      <c r="MY21" s="28"/>
      <c r="MZ21" s="28"/>
      <c r="NA21" s="28"/>
      <c r="NB21" s="28"/>
      <c r="NC21" s="28"/>
      <c r="ND21" s="28"/>
      <c r="NE21" s="28"/>
      <c r="NF21" s="28"/>
      <c r="NG21" s="28"/>
      <c r="NH21" s="28"/>
      <c r="NI21" s="28"/>
      <c r="NJ21" s="28"/>
      <c r="NK21" s="28"/>
      <c r="NL21" s="28"/>
      <c r="NM21" s="28"/>
      <c r="NN21" s="28"/>
      <c r="NO21" s="28"/>
      <c r="NP21" s="28"/>
      <c r="NQ21" s="28"/>
      <c r="NR21" s="28"/>
      <c r="NS21" s="28"/>
      <c r="NT21" s="28"/>
      <c r="NU21" s="28"/>
      <c r="NV21" s="28"/>
      <c r="NW21" s="28"/>
      <c r="NX21" s="28"/>
      <c r="NY21" s="28"/>
      <c r="NZ21" s="28"/>
      <c r="OA21" s="28"/>
      <c r="OB21" s="28"/>
      <c r="OC21" s="28"/>
      <c r="OD21" s="28"/>
      <c r="OE21" s="28"/>
      <c r="OF21" s="28"/>
      <c r="OG21" s="28"/>
      <c r="OH21" s="28"/>
      <c r="OI21" s="28"/>
      <c r="OJ21" s="28"/>
      <c r="OK21" s="28"/>
      <c r="OL21" s="28"/>
      <c r="OM21" s="28"/>
      <c r="ON21" s="28"/>
      <c r="OO21" s="28"/>
      <c r="OP21" s="28"/>
      <c r="OQ21" s="28"/>
      <c r="OR21" s="28"/>
      <c r="OS21" s="28"/>
      <c r="OT21" s="28"/>
      <c r="OU21" s="28"/>
      <c r="OV21" s="28"/>
      <c r="OW21" s="28"/>
      <c r="OX21" s="28"/>
      <c r="OY21" s="28"/>
      <c r="OZ21" s="28"/>
      <c r="PA21" s="28"/>
      <c r="PB21" s="28"/>
      <c r="PC21" s="28"/>
      <c r="PD21" s="28"/>
      <c r="PE21" s="28"/>
      <c r="PF21" s="28"/>
      <c r="PG21" s="28"/>
      <c r="PH21" s="28"/>
      <c r="PI21" s="28"/>
      <c r="PJ21" s="28"/>
      <c r="PK21" s="28"/>
      <c r="PL21" s="28"/>
      <c r="PM21" s="28"/>
      <c r="PN21" s="28"/>
      <c r="PO21" s="28"/>
      <c r="PP21" s="28"/>
      <c r="PQ21" s="28"/>
      <c r="PR21" s="28"/>
      <c r="PS21" s="28"/>
      <c r="PT21" s="28"/>
      <c r="PU21" s="28"/>
      <c r="PV21" s="28"/>
      <c r="PW21" s="28"/>
      <c r="PX21" s="28"/>
      <c r="PY21" s="28"/>
      <c r="PZ21" s="28"/>
      <c r="QA21" s="28"/>
      <c r="QB21" s="28"/>
      <c r="QC21" s="28"/>
      <c r="QD21" s="28"/>
      <c r="QE21" s="28"/>
      <c r="QF21" s="28"/>
      <c r="QG21" s="28"/>
      <c r="QH21" s="28"/>
      <c r="QI21" s="28"/>
      <c r="QJ21" s="28"/>
      <c r="QK21" s="28"/>
      <c r="QL21" s="28"/>
      <c r="QM21" s="28"/>
      <c r="QN21" s="28"/>
      <c r="QO21" s="28"/>
      <c r="QP21" s="28"/>
      <c r="QQ21" s="28"/>
      <c r="QR21" s="28"/>
      <c r="QS21" s="28"/>
      <c r="QT21" s="28"/>
      <c r="QU21" s="28"/>
      <c r="QV21" s="28"/>
      <c r="QW21" s="28"/>
      <c r="QX21" s="28"/>
      <c r="QY21" s="28"/>
      <c r="QZ21" s="28"/>
      <c r="RA21" s="28"/>
      <c r="RB21" s="28"/>
      <c r="RC21" s="28"/>
      <c r="RD21" s="28"/>
      <c r="RE21" s="28"/>
      <c r="RF21" s="28"/>
      <c r="RG21" s="28"/>
      <c r="RH21" s="28"/>
      <c r="RI21" s="28"/>
      <c r="RJ21" s="28"/>
      <c r="RK21" s="28"/>
      <c r="RL21" s="28"/>
      <c r="RM21" s="28"/>
      <c r="RN21" s="28"/>
      <c r="RO21" s="28"/>
      <c r="RP21" s="28"/>
      <c r="RQ21" s="28"/>
      <c r="RR21" s="28"/>
      <c r="RS21" s="28"/>
      <c r="RT21" s="28"/>
      <c r="RU21" s="28"/>
      <c r="RV21" s="28"/>
      <c r="RW21" s="28"/>
      <c r="RX21" s="28"/>
      <c r="RY21" s="28"/>
      <c r="RZ21" s="28"/>
      <c r="SA21" s="28"/>
      <c r="SB21" s="28"/>
      <c r="SC21" s="28"/>
      <c r="SD21" s="28"/>
      <c r="SE21" s="28"/>
      <c r="SF21" s="28"/>
      <c r="SG21" s="28"/>
      <c r="SH21" s="28"/>
      <c r="SI21" s="28"/>
      <c r="SJ21" s="28"/>
      <c r="SK21" s="28"/>
      <c r="SL21" s="28"/>
      <c r="SM21" s="28"/>
      <c r="SN21" s="28"/>
      <c r="SO21" s="28"/>
      <c r="SP21" s="28"/>
      <c r="SQ21" s="28"/>
      <c r="SR21" s="28"/>
      <c r="SS21" s="28"/>
      <c r="ST21" s="28"/>
      <c r="SU21" s="28"/>
      <c r="SV21" s="28"/>
      <c r="SW21" s="28"/>
      <c r="SX21" s="28"/>
      <c r="SY21" s="28"/>
      <c r="SZ21" s="28"/>
      <c r="TA21" s="28"/>
      <c r="TB21" s="28"/>
      <c r="TC21" s="28"/>
      <c r="TD21" s="28"/>
      <c r="TE21" s="28"/>
      <c r="TF21" s="28"/>
      <c r="TG21" s="28"/>
      <c r="TH21" s="28"/>
      <c r="TI21" s="28"/>
      <c r="TJ21" s="28"/>
      <c r="TK21" s="28"/>
      <c r="TL21" s="28"/>
      <c r="TM21" s="28"/>
      <c r="TN21" s="28"/>
      <c r="TO21" s="28"/>
      <c r="TP21" s="28"/>
      <c r="TQ21" s="28"/>
      <c r="TR21" s="28"/>
      <c r="TS21" s="28"/>
      <c r="TT21" s="28"/>
      <c r="TU21" s="28"/>
      <c r="TV21" s="28"/>
      <c r="TW21" s="28"/>
      <c r="TX21" s="28"/>
      <c r="TY21" s="28"/>
      <c r="TZ21" s="28"/>
      <c r="UA21" s="28"/>
      <c r="UB21" s="28"/>
      <c r="UC21" s="28"/>
      <c r="UD21" s="28"/>
      <c r="UE21" s="28"/>
      <c r="UF21" s="28"/>
      <c r="UG21" s="28"/>
      <c r="UH21" s="28"/>
      <c r="UI21" s="28"/>
      <c r="UJ21" s="28"/>
      <c r="UK21" s="28"/>
      <c r="UL21" s="28"/>
      <c r="UM21" s="28"/>
      <c r="UN21" s="28"/>
      <c r="UO21" s="28"/>
      <c r="UP21" s="28"/>
      <c r="UQ21" s="28"/>
      <c r="UR21" s="28"/>
      <c r="US21" s="28"/>
      <c r="UT21" s="28"/>
      <c r="UU21" s="28"/>
      <c r="UV21" s="28"/>
      <c r="UW21" s="28"/>
      <c r="UX21" s="28"/>
      <c r="UY21" s="28"/>
      <c r="UZ21" s="28"/>
      <c r="VA21" s="28"/>
      <c r="VB21" s="28"/>
      <c r="VC21" s="28"/>
      <c r="VD21" s="28"/>
      <c r="VE21" s="28"/>
      <c r="VF21" s="28"/>
      <c r="VG21" s="28"/>
      <c r="VH21" s="28"/>
      <c r="VI21" s="28"/>
      <c r="VJ21" s="28"/>
      <c r="VK21" s="28"/>
      <c r="VL21" s="28"/>
      <c r="VM21" s="28"/>
      <c r="VN21" s="28"/>
      <c r="VO21" s="28"/>
      <c r="VP21" s="28"/>
      <c r="VQ21" s="28"/>
      <c r="VR21" s="28"/>
      <c r="VS21" s="28"/>
      <c r="VT21" s="28"/>
      <c r="VU21" s="28"/>
      <c r="VV21" s="28"/>
      <c r="VW21" s="28"/>
      <c r="VX21" s="28"/>
      <c r="VY21" s="28"/>
      <c r="VZ21" s="28"/>
      <c r="WA21" s="28"/>
      <c r="WB21" s="28"/>
      <c r="WC21" s="28"/>
      <c r="WD21" s="28"/>
      <c r="WE21" s="28"/>
      <c r="WF21" s="28"/>
      <c r="WG21" s="28"/>
      <c r="WH21" s="28"/>
      <c r="WI21" s="28"/>
      <c r="WJ21" s="28"/>
      <c r="WK21" s="28"/>
      <c r="WL21" s="28"/>
      <c r="WM21" s="28"/>
      <c r="WN21" s="28"/>
      <c r="WO21" s="28"/>
      <c r="WP21" s="28"/>
      <c r="WQ21" s="28"/>
      <c r="WR21" s="28"/>
      <c r="WS21" s="28"/>
      <c r="WT21" s="28"/>
      <c r="WU21" s="28"/>
      <c r="WV21" s="28"/>
      <c r="WW21" s="28"/>
      <c r="WX21" s="28"/>
      <c r="WY21" s="28"/>
      <c r="WZ21" s="28"/>
      <c r="XA21" s="28"/>
      <c r="XB21" s="28"/>
      <c r="XC21" s="28"/>
      <c r="XD21" s="28"/>
      <c r="XE21" s="28"/>
      <c r="XF21" s="28"/>
      <c r="XG21" s="28"/>
      <c r="XH21" s="28"/>
      <c r="XI21" s="28"/>
      <c r="XJ21" s="28"/>
      <c r="XK21" s="28"/>
      <c r="XL21" s="28"/>
      <c r="XM21" s="28"/>
      <c r="XN21" s="28"/>
      <c r="XO21" s="28"/>
      <c r="XP21" s="28"/>
      <c r="XQ21" s="28"/>
      <c r="XR21" s="28"/>
      <c r="XS21" s="28"/>
      <c r="XT21" s="28"/>
      <c r="XU21" s="28"/>
      <c r="XV21" s="28"/>
      <c r="XW21" s="28"/>
      <c r="XX21" s="28"/>
      <c r="XY21" s="28"/>
      <c r="XZ21" s="28"/>
      <c r="YA21" s="28"/>
      <c r="YB21" s="28"/>
      <c r="YC21" s="28"/>
      <c r="YD21" s="28"/>
      <c r="YE21" s="28"/>
      <c r="YF21" s="28"/>
      <c r="YG21" s="28"/>
      <c r="YH21" s="28"/>
      <c r="YI21" s="28"/>
      <c r="YJ21" s="28"/>
      <c r="YK21" s="28"/>
      <c r="YL21" s="28"/>
      <c r="YM21" s="28"/>
      <c r="YN21" s="28"/>
      <c r="YO21" s="28"/>
      <c r="YP21" s="28"/>
      <c r="YQ21" s="28"/>
      <c r="YR21" s="28"/>
      <c r="YS21" s="28"/>
      <c r="YT21" s="28"/>
      <c r="YU21" s="28"/>
      <c r="YV21" s="28"/>
      <c r="YW21" s="28"/>
      <c r="YX21" s="28"/>
      <c r="YY21" s="28"/>
      <c r="YZ21" s="28"/>
      <c r="ZA21" s="28"/>
      <c r="ZB21" s="28"/>
      <c r="ZC21" s="28"/>
      <c r="ZD21" s="28"/>
      <c r="ZE21" s="28"/>
      <c r="ZF21" s="28"/>
      <c r="ZG21" s="28"/>
      <c r="ZH21" s="28"/>
      <c r="ZI21" s="28"/>
      <c r="ZJ21" s="28"/>
      <c r="ZK21" s="28"/>
      <c r="ZL21" s="28"/>
      <c r="ZM21" s="28"/>
      <c r="ZN21" s="28"/>
      <c r="ZO21" s="28"/>
      <c r="ZP21" s="28"/>
      <c r="ZQ21" s="28"/>
      <c r="ZR21" s="28"/>
      <c r="ZS21" s="28"/>
      <c r="ZT21" s="28"/>
      <c r="ZU21" s="28"/>
      <c r="ZV21" s="28"/>
      <c r="ZW21" s="28"/>
      <c r="ZX21" s="28"/>
      <c r="ZY21" s="28"/>
      <c r="ZZ21" s="28"/>
      <c r="AAA21" s="28"/>
      <c r="AAB21" s="28"/>
      <c r="AAC21" s="28"/>
      <c r="AAD21" s="28"/>
      <c r="AAE21" s="28"/>
      <c r="AAF21" s="28"/>
      <c r="AAG21" s="28"/>
      <c r="AAH21" s="28"/>
      <c r="AAI21" s="28"/>
      <c r="AAJ21" s="28"/>
      <c r="AAK21" s="28"/>
      <c r="AAL21" s="28"/>
      <c r="AAM21" s="28"/>
      <c r="AAN21" s="28"/>
      <c r="AAO21" s="28"/>
      <c r="AAP21" s="28"/>
      <c r="AAQ21" s="28"/>
      <c r="AAR21" s="28"/>
      <c r="AAS21" s="28"/>
      <c r="AAT21" s="28"/>
      <c r="AAU21" s="28"/>
      <c r="AAV21" s="28"/>
      <c r="AAW21" s="28"/>
      <c r="AAX21" s="28"/>
      <c r="AAY21" s="28"/>
      <c r="AAZ21" s="28"/>
      <c r="ABA21" s="28"/>
      <c r="ABB21" s="28"/>
      <c r="ABC21" s="28"/>
      <c r="ABD21" s="28"/>
      <c r="ABE21" s="28"/>
      <c r="ABF21" s="28"/>
      <c r="ABG21" s="28"/>
      <c r="ABH21" s="28"/>
      <c r="ABI21" s="28"/>
      <c r="ABJ21" s="28"/>
      <c r="ABK21" s="28"/>
      <c r="ABL21" s="28"/>
      <c r="ABM21" s="28"/>
      <c r="ABN21" s="28"/>
      <c r="ABO21" s="28"/>
      <c r="ABP21" s="28"/>
      <c r="ABQ21" s="28"/>
      <c r="ABR21" s="28"/>
      <c r="ABS21" s="28"/>
      <c r="ABT21" s="28"/>
      <c r="ABU21" s="28"/>
      <c r="ABV21" s="28"/>
      <c r="ABW21" s="28"/>
      <c r="ABX21" s="28"/>
      <c r="ABY21" s="28"/>
      <c r="ABZ21" s="28"/>
      <c r="ACA21" s="28"/>
      <c r="ACB21" s="28"/>
      <c r="ACC21" s="28"/>
      <c r="ACD21" s="28"/>
      <c r="ACE21" s="28"/>
      <c r="ACF21" s="28"/>
      <c r="ACG21" s="28"/>
      <c r="ACH21" s="28"/>
      <c r="ACI21" s="28"/>
      <c r="ACJ21" s="28"/>
      <c r="ACK21" s="28"/>
      <c r="ACL21" s="28"/>
      <c r="ACM21" s="28"/>
      <c r="ACN21" s="28"/>
      <c r="ACO21" s="28"/>
      <c r="ACP21" s="28"/>
      <c r="ACQ21" s="28"/>
      <c r="ACR21" s="28"/>
      <c r="ACS21" s="28"/>
      <c r="ACT21" s="28"/>
      <c r="ACU21" s="28"/>
      <c r="ACV21" s="28"/>
      <c r="ACW21" s="28"/>
      <c r="ACX21" s="28"/>
      <c r="ACY21" s="28"/>
      <c r="ACZ21" s="28"/>
      <c r="ADA21" s="28"/>
      <c r="ADB21" s="28"/>
    </row>
    <row r="22" spans="1:782" s="5" customFormat="1" ht="39" customHeight="1" x14ac:dyDescent="0.2">
      <c r="A22" s="106" t="s">
        <v>140</v>
      </c>
      <c r="B22" s="77" t="s">
        <v>121</v>
      </c>
      <c r="C22" s="107"/>
      <c r="D22" s="108" t="s">
        <v>50</v>
      </c>
      <c r="E22" s="243" t="s">
        <v>92</v>
      </c>
      <c r="F22" s="77"/>
      <c r="G22" s="23"/>
      <c r="J22" s="23"/>
      <c r="M22" s="203">
        <v>2</v>
      </c>
      <c r="N22" s="5">
        <v>15</v>
      </c>
      <c r="O22" s="5">
        <v>35</v>
      </c>
      <c r="P22" s="23"/>
      <c r="T22" s="396"/>
      <c r="U22" s="396"/>
      <c r="V22" s="392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  <c r="JV22" s="28"/>
      <c r="JW22" s="28"/>
      <c r="JX22" s="28"/>
      <c r="JY22" s="28"/>
      <c r="JZ22" s="28"/>
      <c r="KA22" s="28"/>
      <c r="KB22" s="28"/>
      <c r="KC22" s="28"/>
      <c r="KD22" s="28"/>
      <c r="KE22" s="28"/>
      <c r="KF22" s="28"/>
      <c r="KG22" s="28"/>
      <c r="KH22" s="28"/>
      <c r="KI22" s="28"/>
      <c r="KJ22" s="28"/>
      <c r="KK22" s="28"/>
      <c r="KL22" s="28"/>
      <c r="KM22" s="28"/>
      <c r="KN22" s="28"/>
      <c r="KO22" s="28"/>
      <c r="KP22" s="28"/>
      <c r="KQ22" s="28"/>
      <c r="KR22" s="28"/>
      <c r="KS22" s="28"/>
      <c r="KT22" s="28"/>
      <c r="KU22" s="28"/>
      <c r="KV22" s="28"/>
      <c r="KW22" s="28"/>
      <c r="KX22" s="28"/>
      <c r="KY22" s="28"/>
      <c r="KZ22" s="28"/>
      <c r="LA22" s="28"/>
      <c r="LB22" s="28"/>
      <c r="LC22" s="28"/>
      <c r="LD22" s="28"/>
      <c r="LE22" s="28"/>
      <c r="LF22" s="28"/>
      <c r="LG22" s="28"/>
      <c r="LH22" s="28"/>
      <c r="LI22" s="28"/>
      <c r="LJ22" s="28"/>
      <c r="LK22" s="28"/>
      <c r="LL22" s="28"/>
      <c r="LM22" s="28"/>
      <c r="LN22" s="28"/>
      <c r="LO22" s="28"/>
      <c r="LP22" s="28"/>
      <c r="LQ22" s="28"/>
      <c r="LR22" s="28"/>
      <c r="LS22" s="28"/>
      <c r="LT22" s="28"/>
      <c r="LU22" s="28"/>
      <c r="LV22" s="28"/>
      <c r="LW22" s="28"/>
      <c r="LX22" s="28"/>
      <c r="LY22" s="28"/>
      <c r="LZ22" s="28"/>
      <c r="MA22" s="28"/>
      <c r="MB22" s="28"/>
      <c r="MC22" s="28"/>
      <c r="MD22" s="28"/>
      <c r="ME22" s="28"/>
      <c r="MF22" s="28"/>
      <c r="MG22" s="28"/>
      <c r="MH22" s="28"/>
      <c r="MI22" s="28"/>
      <c r="MJ22" s="28"/>
      <c r="MK22" s="28"/>
      <c r="ML22" s="28"/>
      <c r="MM22" s="28"/>
      <c r="MN22" s="28"/>
      <c r="MO22" s="28"/>
      <c r="MP22" s="28"/>
      <c r="MQ22" s="28"/>
      <c r="MR22" s="28"/>
      <c r="MS22" s="28"/>
      <c r="MT22" s="28"/>
      <c r="MU22" s="28"/>
      <c r="MV22" s="28"/>
      <c r="MW22" s="28"/>
      <c r="MX22" s="28"/>
      <c r="MY22" s="28"/>
      <c r="MZ22" s="28"/>
      <c r="NA22" s="28"/>
      <c r="NB22" s="28"/>
      <c r="NC22" s="28"/>
      <c r="ND22" s="28"/>
      <c r="NE22" s="28"/>
      <c r="NF22" s="28"/>
      <c r="NG22" s="28"/>
      <c r="NH22" s="28"/>
      <c r="NI22" s="28"/>
      <c r="NJ22" s="28"/>
      <c r="NK22" s="28"/>
      <c r="NL22" s="28"/>
      <c r="NM22" s="28"/>
      <c r="NN22" s="28"/>
      <c r="NO22" s="28"/>
      <c r="NP22" s="28"/>
      <c r="NQ22" s="28"/>
      <c r="NR22" s="28"/>
      <c r="NS22" s="28"/>
      <c r="NT22" s="28"/>
      <c r="NU22" s="28"/>
      <c r="NV22" s="28"/>
      <c r="NW22" s="28"/>
      <c r="NX22" s="28"/>
      <c r="NY22" s="28"/>
      <c r="NZ22" s="28"/>
      <c r="OA22" s="28"/>
      <c r="OB22" s="28"/>
      <c r="OC22" s="28"/>
      <c r="OD22" s="28"/>
      <c r="OE22" s="28"/>
      <c r="OF22" s="28"/>
      <c r="OG22" s="28"/>
      <c r="OH22" s="28"/>
      <c r="OI22" s="28"/>
      <c r="OJ22" s="28"/>
      <c r="OK22" s="28"/>
      <c r="OL22" s="28"/>
      <c r="OM22" s="28"/>
      <c r="ON22" s="28"/>
      <c r="OO22" s="28"/>
      <c r="OP22" s="28"/>
      <c r="OQ22" s="28"/>
      <c r="OR22" s="28"/>
      <c r="OS22" s="28"/>
      <c r="OT22" s="28"/>
      <c r="OU22" s="28"/>
      <c r="OV22" s="28"/>
      <c r="OW22" s="28"/>
      <c r="OX22" s="28"/>
      <c r="OY22" s="28"/>
      <c r="OZ22" s="28"/>
      <c r="PA22" s="28"/>
      <c r="PB22" s="28"/>
      <c r="PC22" s="28"/>
      <c r="PD22" s="28"/>
      <c r="PE22" s="28"/>
      <c r="PF22" s="28"/>
      <c r="PG22" s="28"/>
      <c r="PH22" s="28"/>
      <c r="PI22" s="28"/>
      <c r="PJ22" s="28"/>
      <c r="PK22" s="28"/>
      <c r="PL22" s="28"/>
      <c r="PM22" s="28"/>
      <c r="PN22" s="28"/>
      <c r="PO22" s="28"/>
      <c r="PP22" s="28"/>
      <c r="PQ22" s="28"/>
      <c r="PR22" s="28"/>
      <c r="PS22" s="28"/>
      <c r="PT22" s="28"/>
      <c r="PU22" s="28"/>
      <c r="PV22" s="28"/>
      <c r="PW22" s="28"/>
      <c r="PX22" s="28"/>
      <c r="PY22" s="28"/>
      <c r="PZ22" s="28"/>
      <c r="QA22" s="28"/>
      <c r="QB22" s="28"/>
      <c r="QC22" s="28"/>
      <c r="QD22" s="28"/>
      <c r="QE22" s="28"/>
      <c r="QF22" s="28"/>
      <c r="QG22" s="28"/>
      <c r="QH22" s="28"/>
      <c r="QI22" s="28"/>
      <c r="QJ22" s="28"/>
      <c r="QK22" s="28"/>
      <c r="QL22" s="28"/>
      <c r="QM22" s="28"/>
      <c r="QN22" s="28"/>
      <c r="QO22" s="28"/>
      <c r="QP22" s="28"/>
      <c r="QQ22" s="28"/>
      <c r="QR22" s="28"/>
      <c r="QS22" s="28"/>
      <c r="QT22" s="28"/>
      <c r="QU22" s="28"/>
      <c r="QV22" s="28"/>
      <c r="QW22" s="28"/>
      <c r="QX22" s="28"/>
      <c r="QY22" s="28"/>
      <c r="QZ22" s="28"/>
      <c r="RA22" s="28"/>
      <c r="RB22" s="28"/>
      <c r="RC22" s="28"/>
      <c r="RD22" s="28"/>
      <c r="RE22" s="28"/>
      <c r="RF22" s="28"/>
      <c r="RG22" s="28"/>
      <c r="RH22" s="28"/>
      <c r="RI22" s="28"/>
      <c r="RJ22" s="28"/>
      <c r="RK22" s="28"/>
      <c r="RL22" s="28"/>
      <c r="RM22" s="28"/>
      <c r="RN22" s="28"/>
      <c r="RO22" s="28"/>
      <c r="RP22" s="28"/>
      <c r="RQ22" s="28"/>
      <c r="RR22" s="28"/>
      <c r="RS22" s="28"/>
      <c r="RT22" s="28"/>
      <c r="RU22" s="28"/>
      <c r="RV22" s="28"/>
      <c r="RW22" s="28"/>
      <c r="RX22" s="28"/>
      <c r="RY22" s="28"/>
      <c r="RZ22" s="28"/>
      <c r="SA22" s="28"/>
      <c r="SB22" s="28"/>
      <c r="SC22" s="28"/>
      <c r="SD22" s="28"/>
      <c r="SE22" s="28"/>
      <c r="SF22" s="28"/>
      <c r="SG22" s="28"/>
      <c r="SH22" s="28"/>
      <c r="SI22" s="28"/>
      <c r="SJ22" s="28"/>
      <c r="SK22" s="28"/>
      <c r="SL22" s="28"/>
      <c r="SM22" s="28"/>
      <c r="SN22" s="28"/>
      <c r="SO22" s="28"/>
      <c r="SP22" s="28"/>
      <c r="SQ22" s="28"/>
      <c r="SR22" s="28"/>
      <c r="SS22" s="28"/>
      <c r="ST22" s="28"/>
      <c r="SU22" s="28"/>
      <c r="SV22" s="28"/>
      <c r="SW22" s="28"/>
      <c r="SX22" s="28"/>
      <c r="SY22" s="28"/>
      <c r="SZ22" s="28"/>
      <c r="TA22" s="28"/>
      <c r="TB22" s="28"/>
      <c r="TC22" s="28"/>
      <c r="TD22" s="28"/>
      <c r="TE22" s="28"/>
      <c r="TF22" s="28"/>
      <c r="TG22" s="28"/>
      <c r="TH22" s="28"/>
      <c r="TI22" s="28"/>
      <c r="TJ22" s="28"/>
      <c r="TK22" s="28"/>
      <c r="TL22" s="28"/>
      <c r="TM22" s="28"/>
      <c r="TN22" s="28"/>
      <c r="TO22" s="28"/>
      <c r="TP22" s="28"/>
      <c r="TQ22" s="28"/>
      <c r="TR22" s="28"/>
      <c r="TS22" s="28"/>
      <c r="TT22" s="28"/>
      <c r="TU22" s="28"/>
      <c r="TV22" s="28"/>
      <c r="TW22" s="28"/>
      <c r="TX22" s="28"/>
      <c r="TY22" s="28"/>
      <c r="TZ22" s="28"/>
      <c r="UA22" s="28"/>
      <c r="UB22" s="28"/>
      <c r="UC22" s="28"/>
      <c r="UD22" s="28"/>
      <c r="UE22" s="28"/>
      <c r="UF22" s="28"/>
      <c r="UG22" s="28"/>
      <c r="UH22" s="28"/>
      <c r="UI22" s="28"/>
      <c r="UJ22" s="28"/>
      <c r="UK22" s="28"/>
      <c r="UL22" s="28"/>
      <c r="UM22" s="28"/>
      <c r="UN22" s="28"/>
      <c r="UO22" s="28"/>
      <c r="UP22" s="28"/>
      <c r="UQ22" s="28"/>
      <c r="UR22" s="28"/>
      <c r="US22" s="28"/>
      <c r="UT22" s="28"/>
      <c r="UU22" s="28"/>
      <c r="UV22" s="28"/>
      <c r="UW22" s="28"/>
      <c r="UX22" s="28"/>
      <c r="UY22" s="28"/>
      <c r="UZ22" s="28"/>
      <c r="VA22" s="28"/>
      <c r="VB22" s="28"/>
      <c r="VC22" s="28"/>
      <c r="VD22" s="28"/>
      <c r="VE22" s="28"/>
      <c r="VF22" s="28"/>
      <c r="VG22" s="28"/>
      <c r="VH22" s="28"/>
      <c r="VI22" s="28"/>
      <c r="VJ22" s="28"/>
      <c r="VK22" s="28"/>
      <c r="VL22" s="28"/>
      <c r="VM22" s="28"/>
      <c r="VN22" s="28"/>
      <c r="VO22" s="28"/>
      <c r="VP22" s="28"/>
      <c r="VQ22" s="28"/>
      <c r="VR22" s="28"/>
      <c r="VS22" s="28"/>
      <c r="VT22" s="28"/>
      <c r="VU22" s="28"/>
      <c r="VV22" s="28"/>
      <c r="VW22" s="28"/>
      <c r="VX22" s="28"/>
      <c r="VY22" s="28"/>
      <c r="VZ22" s="28"/>
      <c r="WA22" s="28"/>
      <c r="WB22" s="28"/>
      <c r="WC22" s="28"/>
      <c r="WD22" s="28"/>
      <c r="WE22" s="28"/>
      <c r="WF22" s="28"/>
      <c r="WG22" s="28"/>
      <c r="WH22" s="28"/>
      <c r="WI22" s="28"/>
      <c r="WJ22" s="28"/>
      <c r="WK22" s="28"/>
      <c r="WL22" s="28"/>
      <c r="WM22" s="28"/>
      <c r="WN22" s="28"/>
      <c r="WO22" s="28"/>
      <c r="WP22" s="28"/>
      <c r="WQ22" s="28"/>
      <c r="WR22" s="28"/>
      <c r="WS22" s="28"/>
      <c r="WT22" s="28"/>
      <c r="WU22" s="28"/>
      <c r="WV22" s="28"/>
      <c r="WW22" s="28"/>
      <c r="WX22" s="28"/>
      <c r="WY22" s="28"/>
      <c r="WZ22" s="28"/>
      <c r="XA22" s="28"/>
      <c r="XB22" s="28"/>
      <c r="XC22" s="28"/>
      <c r="XD22" s="28"/>
      <c r="XE22" s="28"/>
      <c r="XF22" s="28"/>
      <c r="XG22" s="28"/>
      <c r="XH22" s="28"/>
      <c r="XI22" s="28"/>
      <c r="XJ22" s="28"/>
      <c r="XK22" s="28"/>
      <c r="XL22" s="28"/>
      <c r="XM22" s="28"/>
      <c r="XN22" s="28"/>
      <c r="XO22" s="28"/>
      <c r="XP22" s="28"/>
      <c r="XQ22" s="28"/>
      <c r="XR22" s="28"/>
      <c r="XS22" s="28"/>
      <c r="XT22" s="28"/>
      <c r="XU22" s="28"/>
      <c r="XV22" s="28"/>
      <c r="XW22" s="28"/>
      <c r="XX22" s="28"/>
      <c r="XY22" s="28"/>
      <c r="XZ22" s="28"/>
      <c r="YA22" s="28"/>
      <c r="YB22" s="28"/>
      <c r="YC22" s="28"/>
      <c r="YD22" s="28"/>
      <c r="YE22" s="28"/>
      <c r="YF22" s="28"/>
      <c r="YG22" s="28"/>
      <c r="YH22" s="28"/>
      <c r="YI22" s="28"/>
      <c r="YJ22" s="28"/>
      <c r="YK22" s="28"/>
      <c r="YL22" s="28"/>
      <c r="YM22" s="28"/>
      <c r="YN22" s="28"/>
      <c r="YO22" s="28"/>
      <c r="YP22" s="28"/>
      <c r="YQ22" s="28"/>
      <c r="YR22" s="28"/>
      <c r="YS22" s="28"/>
      <c r="YT22" s="28"/>
      <c r="YU22" s="28"/>
      <c r="YV22" s="28"/>
      <c r="YW22" s="28"/>
      <c r="YX22" s="28"/>
      <c r="YY22" s="28"/>
      <c r="YZ22" s="28"/>
      <c r="ZA22" s="28"/>
      <c r="ZB22" s="28"/>
      <c r="ZC22" s="28"/>
      <c r="ZD22" s="28"/>
      <c r="ZE22" s="28"/>
      <c r="ZF22" s="28"/>
      <c r="ZG22" s="28"/>
      <c r="ZH22" s="28"/>
      <c r="ZI22" s="28"/>
      <c r="ZJ22" s="28"/>
      <c r="ZK22" s="28"/>
      <c r="ZL22" s="28"/>
      <c r="ZM22" s="28"/>
      <c r="ZN22" s="28"/>
      <c r="ZO22" s="28"/>
      <c r="ZP22" s="28"/>
      <c r="ZQ22" s="28"/>
      <c r="ZR22" s="28"/>
      <c r="ZS22" s="28"/>
      <c r="ZT22" s="28"/>
      <c r="ZU22" s="28"/>
      <c r="ZV22" s="28"/>
      <c r="ZW22" s="28"/>
      <c r="ZX22" s="28"/>
      <c r="ZY22" s="28"/>
      <c r="ZZ22" s="28"/>
      <c r="AAA22" s="28"/>
      <c r="AAB22" s="28"/>
      <c r="AAC22" s="28"/>
      <c r="AAD22" s="28"/>
      <c r="AAE22" s="28"/>
      <c r="AAF22" s="28"/>
      <c r="AAG22" s="28"/>
      <c r="AAH22" s="28"/>
      <c r="AAI22" s="28"/>
      <c r="AAJ22" s="28"/>
      <c r="AAK22" s="28"/>
      <c r="AAL22" s="28"/>
      <c r="AAM22" s="28"/>
      <c r="AAN22" s="28"/>
      <c r="AAO22" s="28"/>
      <c r="AAP22" s="28"/>
      <c r="AAQ22" s="28"/>
      <c r="AAR22" s="28"/>
      <c r="AAS22" s="28"/>
      <c r="AAT22" s="28"/>
      <c r="AAU22" s="28"/>
      <c r="AAV22" s="28"/>
      <c r="AAW22" s="28"/>
      <c r="AAX22" s="28"/>
      <c r="AAY22" s="28"/>
      <c r="AAZ22" s="28"/>
      <c r="ABA22" s="28"/>
      <c r="ABB22" s="28"/>
      <c r="ABC22" s="28"/>
      <c r="ABD22" s="28"/>
      <c r="ABE22" s="28"/>
      <c r="ABF22" s="28"/>
      <c r="ABG22" s="28"/>
      <c r="ABH22" s="28"/>
      <c r="ABI22" s="28"/>
      <c r="ABJ22" s="28"/>
      <c r="ABK22" s="28"/>
      <c r="ABL22" s="28"/>
      <c r="ABM22" s="28"/>
      <c r="ABN22" s="28"/>
      <c r="ABO22" s="28"/>
      <c r="ABP22" s="28"/>
      <c r="ABQ22" s="28"/>
      <c r="ABR22" s="28"/>
      <c r="ABS22" s="28"/>
      <c r="ABT22" s="28"/>
      <c r="ABU22" s="28"/>
      <c r="ABV22" s="28"/>
      <c r="ABW22" s="28"/>
      <c r="ABX22" s="28"/>
      <c r="ABY22" s="28"/>
      <c r="ABZ22" s="28"/>
      <c r="ACA22" s="28"/>
      <c r="ACB22" s="28"/>
      <c r="ACC22" s="28"/>
      <c r="ACD22" s="28"/>
      <c r="ACE22" s="28"/>
      <c r="ACF22" s="28"/>
      <c r="ACG22" s="28"/>
      <c r="ACH22" s="28"/>
      <c r="ACI22" s="28"/>
      <c r="ACJ22" s="28"/>
      <c r="ACK22" s="28"/>
      <c r="ACL22" s="28"/>
      <c r="ACM22" s="28"/>
      <c r="ACN22" s="28"/>
      <c r="ACO22" s="28"/>
      <c r="ACP22" s="28"/>
      <c r="ACQ22" s="28"/>
      <c r="ACR22" s="28"/>
      <c r="ACS22" s="28"/>
      <c r="ACT22" s="28"/>
      <c r="ACU22" s="28"/>
      <c r="ACV22" s="28"/>
      <c r="ACW22" s="28"/>
      <c r="ACX22" s="28"/>
      <c r="ACY22" s="28"/>
      <c r="ACZ22" s="28"/>
      <c r="ADA22" s="28"/>
      <c r="ADB22" s="28"/>
    </row>
    <row r="23" spans="1:782" s="35" customFormat="1" ht="39" customHeight="1" x14ac:dyDescent="0.2">
      <c r="A23" s="95" t="s">
        <v>91</v>
      </c>
      <c r="B23" s="139" t="s">
        <v>12</v>
      </c>
      <c r="C23" s="100"/>
      <c r="D23" s="269" t="s">
        <v>50</v>
      </c>
      <c r="E23" s="266" t="s">
        <v>45</v>
      </c>
      <c r="F23" s="139"/>
      <c r="G23" s="203">
        <v>2</v>
      </c>
      <c r="H23" s="5">
        <v>15</v>
      </c>
      <c r="I23" s="5">
        <v>35</v>
      </c>
      <c r="J23" s="23"/>
      <c r="K23" s="199"/>
      <c r="L23" s="199"/>
      <c r="M23" s="23"/>
      <c r="N23" s="199"/>
      <c r="O23" s="199"/>
      <c r="P23" s="23"/>
      <c r="Q23" s="199"/>
      <c r="R23" s="199"/>
      <c r="S23" s="199"/>
      <c r="T23" s="5">
        <v>15</v>
      </c>
      <c r="U23" s="5">
        <v>35</v>
      </c>
      <c r="V23" s="197">
        <v>2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</row>
    <row r="24" spans="1:782" s="322" customFormat="1" ht="39" customHeight="1" x14ac:dyDescent="0.2">
      <c r="A24" s="95" t="s">
        <v>230</v>
      </c>
      <c r="B24" s="139" t="s">
        <v>12</v>
      </c>
      <c r="C24" s="100"/>
      <c r="D24" s="325" t="s">
        <v>50</v>
      </c>
      <c r="E24" s="324" t="s">
        <v>45</v>
      </c>
      <c r="F24" s="139"/>
      <c r="G24" s="23"/>
      <c r="H24" s="5"/>
      <c r="I24" s="5"/>
      <c r="J24" s="323">
        <v>3</v>
      </c>
      <c r="K24" s="322">
        <v>15</v>
      </c>
      <c r="L24" s="322">
        <v>60</v>
      </c>
      <c r="M24" s="23"/>
      <c r="P24" s="23"/>
      <c r="T24" s="509">
        <f>SUM(K24)</f>
        <v>15</v>
      </c>
      <c r="U24" s="509">
        <f>SUM(L24)</f>
        <v>60</v>
      </c>
      <c r="V24" s="510">
        <f>SUM(J24)</f>
        <v>3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</row>
    <row r="25" spans="1:782" s="35" customFormat="1" ht="39" customHeight="1" x14ac:dyDescent="0.2">
      <c r="A25" s="95" t="s">
        <v>41</v>
      </c>
      <c r="B25" s="137" t="s">
        <v>121</v>
      </c>
      <c r="C25" s="90">
        <v>7</v>
      </c>
      <c r="D25" s="274" t="s">
        <v>59</v>
      </c>
      <c r="E25" s="266" t="s">
        <v>45</v>
      </c>
      <c r="F25" s="139"/>
      <c r="G25" s="203">
        <v>1</v>
      </c>
      <c r="H25" s="5">
        <v>7</v>
      </c>
      <c r="I25" s="5">
        <v>18</v>
      </c>
      <c r="J25" s="23"/>
      <c r="K25" s="199"/>
      <c r="L25" s="199"/>
      <c r="M25" s="23"/>
      <c r="N25" s="199"/>
      <c r="O25" s="199"/>
      <c r="P25" s="23"/>
      <c r="Q25" s="199"/>
      <c r="R25" s="199"/>
      <c r="S25" s="199"/>
      <c r="T25" s="389">
        <f>SUM(H25,K26,N27,R28)</f>
        <v>28</v>
      </c>
      <c r="U25" s="389">
        <f>SUM(I25,L26,O27,S28)</f>
        <v>72</v>
      </c>
      <c r="V25" s="391">
        <f>SUM(G25,J26,M27,Q28)</f>
        <v>4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</row>
    <row r="26" spans="1:782" s="35" customFormat="1" ht="39" customHeight="1" x14ac:dyDescent="0.2">
      <c r="A26" s="95" t="s">
        <v>42</v>
      </c>
      <c r="B26" s="137" t="s">
        <v>121</v>
      </c>
      <c r="C26" s="90">
        <v>7</v>
      </c>
      <c r="D26" s="274" t="s">
        <v>59</v>
      </c>
      <c r="E26" s="239" t="s">
        <v>45</v>
      </c>
      <c r="F26" s="139"/>
      <c r="G26" s="23"/>
      <c r="H26" s="5"/>
      <c r="I26" s="5"/>
      <c r="J26" s="203">
        <v>1</v>
      </c>
      <c r="K26" s="199">
        <v>7</v>
      </c>
      <c r="L26" s="199">
        <v>18</v>
      </c>
      <c r="M26" s="23"/>
      <c r="N26" s="199"/>
      <c r="O26" s="199"/>
      <c r="P26" s="23"/>
      <c r="Q26" s="199"/>
      <c r="R26" s="199"/>
      <c r="S26" s="199"/>
      <c r="T26" s="396"/>
      <c r="U26" s="396"/>
      <c r="V26" s="397"/>
      <c r="W26" s="4"/>
      <c r="X26" s="4" t="s">
        <v>34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</row>
    <row r="27" spans="1:782" s="35" customFormat="1" ht="39" customHeight="1" x14ac:dyDescent="0.2">
      <c r="A27" s="95" t="s">
        <v>43</v>
      </c>
      <c r="B27" s="137" t="s">
        <v>121</v>
      </c>
      <c r="C27" s="90">
        <v>7</v>
      </c>
      <c r="D27" s="274" t="s">
        <v>59</v>
      </c>
      <c r="E27" s="239" t="s">
        <v>45</v>
      </c>
      <c r="F27" s="139"/>
      <c r="G27" s="23"/>
      <c r="H27" s="5"/>
      <c r="I27" s="5"/>
      <c r="J27" s="23"/>
      <c r="K27" s="199"/>
      <c r="L27" s="199"/>
      <c r="M27" s="203">
        <v>1</v>
      </c>
      <c r="N27" s="199">
        <v>7</v>
      </c>
      <c r="O27" s="199">
        <v>18</v>
      </c>
      <c r="P27" s="23"/>
      <c r="Q27" s="199"/>
      <c r="R27" s="199"/>
      <c r="S27" s="199"/>
      <c r="T27" s="396"/>
      <c r="U27" s="396"/>
      <c r="V27" s="397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</row>
    <row r="28" spans="1:782" s="35" customFormat="1" ht="39" customHeight="1" x14ac:dyDescent="0.2">
      <c r="A28" s="95" t="s">
        <v>44</v>
      </c>
      <c r="B28" s="137" t="s">
        <v>121</v>
      </c>
      <c r="C28" s="90">
        <v>7</v>
      </c>
      <c r="D28" s="274" t="s">
        <v>59</v>
      </c>
      <c r="E28" s="239" t="s">
        <v>45</v>
      </c>
      <c r="F28" s="139"/>
      <c r="G28" s="23"/>
      <c r="H28" s="5"/>
      <c r="I28" s="5"/>
      <c r="J28" s="23"/>
      <c r="K28" s="199"/>
      <c r="L28" s="199"/>
      <c r="M28" s="23"/>
      <c r="N28" s="199"/>
      <c r="O28" s="199"/>
      <c r="P28" s="244"/>
      <c r="Q28" s="203">
        <v>1</v>
      </c>
      <c r="R28" s="199">
        <v>7</v>
      </c>
      <c r="S28" s="199">
        <v>18</v>
      </c>
      <c r="T28" s="390"/>
      <c r="U28" s="390"/>
      <c r="V28" s="392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</row>
    <row r="29" spans="1:782" s="24" customFormat="1" ht="39" customHeight="1" x14ac:dyDescent="0.2">
      <c r="A29" s="420"/>
      <c r="B29" s="421"/>
      <c r="C29" s="421"/>
      <c r="D29" s="421"/>
      <c r="E29" s="421"/>
      <c r="F29" s="71"/>
      <c r="G29" s="197">
        <f>SUM(G7:G28)</f>
        <v>24</v>
      </c>
      <c r="H29" s="67">
        <f>SUM(H7:H28)</f>
        <v>217</v>
      </c>
      <c r="I29" s="67">
        <v>399</v>
      </c>
      <c r="J29" s="197">
        <f>SUM(J8:J28)</f>
        <v>26</v>
      </c>
      <c r="K29" s="67">
        <f>SUM(K8:K28)</f>
        <v>232</v>
      </c>
      <c r="L29" s="67">
        <f>SUM(L8:L28)</f>
        <v>418</v>
      </c>
      <c r="M29" s="197">
        <f>SUM(M9:M28)</f>
        <v>23</v>
      </c>
      <c r="N29" s="67">
        <f>SUM(N9:N28)</f>
        <v>232</v>
      </c>
      <c r="O29" s="67">
        <f>SUM(O9:O28)</f>
        <v>343</v>
      </c>
      <c r="P29" s="416">
        <f>SUM(Q10,Q14,Q15,Q28)</f>
        <v>30</v>
      </c>
      <c r="Q29" s="417"/>
      <c r="R29" s="67">
        <f>SUM(R10:R28)</f>
        <v>187</v>
      </c>
      <c r="S29" s="67">
        <f>SUM(S10:S28)</f>
        <v>563</v>
      </c>
      <c r="T29" s="67">
        <f>SUM(T7:T28)</f>
        <v>868</v>
      </c>
      <c r="U29" s="67">
        <f>SUM(U7:U28)</f>
        <v>1707</v>
      </c>
      <c r="V29" s="197">
        <f>SUM(V7:V28)</f>
        <v>103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28"/>
      <c r="JD29" s="28"/>
      <c r="JE29" s="28"/>
      <c r="JF29" s="28"/>
      <c r="JG29" s="28"/>
      <c r="JH29" s="28"/>
      <c r="JI29" s="28"/>
      <c r="JJ29" s="28"/>
      <c r="JK29" s="28"/>
      <c r="JL29" s="28"/>
      <c r="JM29" s="28"/>
      <c r="JN29" s="28"/>
      <c r="JO29" s="28"/>
      <c r="JP29" s="28"/>
      <c r="JQ29" s="28"/>
      <c r="JR29" s="28"/>
      <c r="JS29" s="28"/>
      <c r="JT29" s="28"/>
      <c r="JU29" s="28"/>
      <c r="JV29" s="28"/>
      <c r="JW29" s="28"/>
      <c r="JX29" s="28"/>
      <c r="JY29" s="28"/>
      <c r="JZ29" s="28"/>
      <c r="KA29" s="28"/>
      <c r="KB29" s="28"/>
      <c r="KC29" s="28"/>
      <c r="KD29" s="28"/>
      <c r="KE29" s="28"/>
      <c r="KF29" s="28"/>
      <c r="KG29" s="28"/>
      <c r="KH29" s="28"/>
      <c r="KI29" s="28"/>
      <c r="KJ29" s="28"/>
      <c r="KK29" s="28"/>
      <c r="KL29" s="28"/>
      <c r="KM29" s="28"/>
      <c r="KN29" s="28"/>
      <c r="KO29" s="28"/>
      <c r="KP29" s="28"/>
      <c r="KQ29" s="28"/>
      <c r="KR29" s="28"/>
      <c r="KS29" s="28"/>
      <c r="KT29" s="28"/>
      <c r="KU29" s="28"/>
      <c r="KV29" s="28"/>
      <c r="KW29" s="28"/>
      <c r="KX29" s="28"/>
      <c r="KY29" s="28"/>
      <c r="KZ29" s="28"/>
      <c r="LA29" s="28"/>
      <c r="LB29" s="28"/>
      <c r="LC29" s="28"/>
      <c r="LD29" s="28"/>
      <c r="LE29" s="28"/>
      <c r="LF29" s="28"/>
      <c r="LG29" s="28"/>
      <c r="LH29" s="28"/>
      <c r="LI29" s="28"/>
      <c r="LJ29" s="28"/>
      <c r="LK29" s="28"/>
      <c r="LL29" s="28"/>
      <c r="LM29" s="28"/>
      <c r="LN29" s="28"/>
      <c r="LO29" s="28"/>
      <c r="LP29" s="28"/>
      <c r="LQ29" s="28"/>
      <c r="LR29" s="28"/>
      <c r="LS29" s="28"/>
      <c r="LT29" s="28"/>
      <c r="LU29" s="28"/>
      <c r="LV29" s="28"/>
      <c r="LW29" s="28"/>
      <c r="LX29" s="28"/>
      <c r="LY29" s="28"/>
      <c r="LZ29" s="28"/>
      <c r="MA29" s="28"/>
      <c r="MB29" s="28"/>
      <c r="MC29" s="28"/>
      <c r="MD29" s="28"/>
      <c r="ME29" s="28"/>
      <c r="MF29" s="28"/>
      <c r="MG29" s="28"/>
      <c r="MH29" s="28"/>
      <c r="MI29" s="28"/>
      <c r="MJ29" s="28"/>
      <c r="MK29" s="28"/>
      <c r="ML29" s="28"/>
      <c r="MM29" s="28"/>
      <c r="MN29" s="28"/>
      <c r="MO29" s="28"/>
      <c r="MP29" s="28"/>
      <c r="MQ29" s="28"/>
      <c r="MR29" s="28"/>
      <c r="MS29" s="28"/>
      <c r="MT29" s="28"/>
      <c r="MU29" s="28"/>
      <c r="MV29" s="28"/>
      <c r="MW29" s="28"/>
      <c r="MX29" s="28"/>
      <c r="MY29" s="28"/>
      <c r="MZ29" s="28"/>
      <c r="NA29" s="28"/>
      <c r="NB29" s="28"/>
      <c r="NC29" s="28"/>
      <c r="ND29" s="28"/>
      <c r="NE29" s="28"/>
      <c r="NF29" s="28"/>
      <c r="NG29" s="28"/>
      <c r="NH29" s="28"/>
      <c r="NI29" s="28"/>
      <c r="NJ29" s="28"/>
      <c r="NK29" s="28"/>
      <c r="NL29" s="28"/>
      <c r="NM29" s="28"/>
      <c r="NN29" s="28"/>
      <c r="NO29" s="28"/>
      <c r="NP29" s="28"/>
      <c r="NQ29" s="28"/>
      <c r="NR29" s="28"/>
      <c r="NS29" s="28"/>
      <c r="NT29" s="28"/>
      <c r="NU29" s="28"/>
      <c r="NV29" s="28"/>
      <c r="NW29" s="28"/>
      <c r="NX29" s="28"/>
      <c r="NY29" s="28"/>
      <c r="NZ29" s="28"/>
      <c r="OA29" s="28"/>
      <c r="OB29" s="28"/>
      <c r="OC29" s="28"/>
      <c r="OD29" s="28"/>
      <c r="OE29" s="28"/>
      <c r="OF29" s="28"/>
      <c r="OG29" s="28"/>
      <c r="OH29" s="28"/>
      <c r="OI29" s="28"/>
      <c r="OJ29" s="28"/>
      <c r="OK29" s="28"/>
      <c r="OL29" s="28"/>
      <c r="OM29" s="28"/>
      <c r="ON29" s="28"/>
      <c r="OO29" s="28"/>
      <c r="OP29" s="28"/>
      <c r="OQ29" s="28"/>
      <c r="OR29" s="28"/>
      <c r="OS29" s="28"/>
      <c r="OT29" s="28"/>
      <c r="OU29" s="28"/>
      <c r="OV29" s="28"/>
      <c r="OW29" s="28"/>
      <c r="OX29" s="28"/>
      <c r="OY29" s="28"/>
      <c r="OZ29" s="28"/>
      <c r="PA29" s="28"/>
      <c r="PB29" s="28"/>
      <c r="PC29" s="28"/>
      <c r="PD29" s="28"/>
      <c r="PE29" s="28"/>
      <c r="PF29" s="28"/>
      <c r="PG29" s="28"/>
      <c r="PH29" s="28"/>
      <c r="PI29" s="28"/>
      <c r="PJ29" s="28"/>
      <c r="PK29" s="28"/>
      <c r="PL29" s="28"/>
      <c r="PM29" s="28"/>
      <c r="PN29" s="28"/>
      <c r="PO29" s="28"/>
      <c r="PP29" s="28"/>
      <c r="PQ29" s="28"/>
      <c r="PR29" s="28"/>
      <c r="PS29" s="28"/>
      <c r="PT29" s="28"/>
      <c r="PU29" s="28"/>
      <c r="PV29" s="28"/>
      <c r="PW29" s="28"/>
      <c r="PX29" s="28"/>
      <c r="PY29" s="28"/>
      <c r="PZ29" s="28"/>
      <c r="QA29" s="28"/>
      <c r="QB29" s="28"/>
      <c r="QC29" s="28"/>
      <c r="QD29" s="28"/>
      <c r="QE29" s="28"/>
      <c r="QF29" s="28"/>
      <c r="QG29" s="28"/>
      <c r="QH29" s="28"/>
      <c r="QI29" s="28"/>
      <c r="QJ29" s="28"/>
      <c r="QK29" s="28"/>
      <c r="QL29" s="28"/>
      <c r="QM29" s="28"/>
      <c r="QN29" s="28"/>
      <c r="QO29" s="28"/>
      <c r="QP29" s="28"/>
      <c r="QQ29" s="28"/>
      <c r="QR29" s="28"/>
      <c r="QS29" s="28"/>
      <c r="QT29" s="28"/>
      <c r="QU29" s="28"/>
      <c r="QV29" s="28"/>
      <c r="QW29" s="28"/>
      <c r="QX29" s="28"/>
      <c r="QY29" s="28"/>
      <c r="QZ29" s="28"/>
      <c r="RA29" s="28"/>
      <c r="RB29" s="28"/>
      <c r="RC29" s="28"/>
      <c r="RD29" s="28"/>
      <c r="RE29" s="28"/>
      <c r="RF29" s="28"/>
      <c r="RG29" s="28"/>
      <c r="RH29" s="28"/>
      <c r="RI29" s="28"/>
      <c r="RJ29" s="28"/>
      <c r="RK29" s="28"/>
      <c r="RL29" s="28"/>
      <c r="RM29" s="28"/>
      <c r="RN29" s="28"/>
      <c r="RO29" s="28"/>
      <c r="RP29" s="28"/>
      <c r="RQ29" s="28"/>
      <c r="RR29" s="28"/>
      <c r="RS29" s="28"/>
      <c r="RT29" s="28"/>
      <c r="RU29" s="28"/>
      <c r="RV29" s="28"/>
      <c r="RW29" s="28"/>
      <c r="RX29" s="28"/>
      <c r="RY29" s="28"/>
      <c r="RZ29" s="28"/>
      <c r="SA29" s="28"/>
      <c r="SB29" s="28"/>
      <c r="SC29" s="28"/>
      <c r="SD29" s="28"/>
      <c r="SE29" s="28"/>
      <c r="SF29" s="28"/>
      <c r="SG29" s="28"/>
      <c r="SH29" s="28"/>
      <c r="SI29" s="28"/>
      <c r="SJ29" s="28"/>
      <c r="SK29" s="28"/>
      <c r="SL29" s="28"/>
      <c r="SM29" s="28"/>
      <c r="SN29" s="28"/>
      <c r="SO29" s="28"/>
      <c r="SP29" s="28"/>
      <c r="SQ29" s="28"/>
      <c r="SR29" s="28"/>
      <c r="SS29" s="28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  <c r="VC29" s="25"/>
      <c r="VD29" s="25"/>
      <c r="VE29" s="25"/>
      <c r="VF29" s="25"/>
      <c r="VG29" s="25"/>
      <c r="VH29" s="25"/>
      <c r="VI29" s="25"/>
      <c r="VJ29" s="25"/>
      <c r="VK29" s="25"/>
      <c r="VL29" s="25"/>
      <c r="VM29" s="25"/>
      <c r="VN29" s="25"/>
      <c r="VO29" s="25"/>
      <c r="VP29" s="25"/>
      <c r="VQ29" s="25"/>
      <c r="VR29" s="25"/>
      <c r="VS29" s="25"/>
      <c r="VT29" s="25"/>
      <c r="VU29" s="25"/>
      <c r="VV29" s="25"/>
      <c r="VW29" s="25"/>
      <c r="VX29" s="25"/>
      <c r="VY29" s="25"/>
      <c r="VZ29" s="25"/>
      <c r="WA29" s="25"/>
      <c r="WB29" s="25"/>
      <c r="WC29" s="25"/>
      <c r="WD29" s="25"/>
      <c r="WE29" s="25"/>
      <c r="WF29" s="25"/>
      <c r="WG29" s="25"/>
      <c r="WH29" s="25"/>
      <c r="WI29" s="25"/>
      <c r="WJ29" s="25"/>
      <c r="WK29" s="25"/>
      <c r="WL29" s="25"/>
      <c r="WM29" s="25"/>
      <c r="WN29" s="25"/>
      <c r="WO29" s="25"/>
      <c r="WP29" s="25"/>
      <c r="WQ29" s="25"/>
      <c r="WR29" s="25"/>
      <c r="WS29" s="25"/>
      <c r="WT29" s="25"/>
      <c r="WU29" s="25"/>
      <c r="WV29" s="25"/>
      <c r="WW29" s="25"/>
      <c r="WX29" s="25"/>
      <c r="WY29" s="25"/>
      <c r="WZ29" s="25"/>
      <c r="XA29" s="25"/>
      <c r="XB29" s="25"/>
      <c r="XC29" s="25"/>
      <c r="XD29" s="25"/>
      <c r="XE29" s="25"/>
      <c r="XF29" s="25"/>
      <c r="XG29" s="25"/>
      <c r="XH29" s="25"/>
      <c r="XI29" s="25"/>
      <c r="XJ29" s="25"/>
      <c r="XK29" s="25"/>
      <c r="XL29" s="25"/>
      <c r="XM29" s="25"/>
      <c r="XN29" s="25"/>
      <c r="XO29" s="25"/>
      <c r="XP29" s="25"/>
      <c r="XQ29" s="25"/>
      <c r="XR29" s="25"/>
      <c r="XS29" s="25"/>
      <c r="XT29" s="25"/>
      <c r="XU29" s="25"/>
      <c r="XV29" s="25"/>
      <c r="XW29" s="25"/>
      <c r="XX29" s="25"/>
      <c r="XY29" s="25"/>
      <c r="XZ29" s="25"/>
      <c r="YA29" s="25"/>
      <c r="YB29" s="25"/>
      <c r="YC29" s="25"/>
      <c r="YD29" s="25"/>
      <c r="YE29" s="25"/>
      <c r="YF29" s="25"/>
      <c r="YG29" s="25"/>
      <c r="YH29" s="25"/>
      <c r="YI29" s="25"/>
      <c r="YJ29" s="25"/>
      <c r="YK29" s="25"/>
      <c r="YL29" s="25"/>
      <c r="YM29" s="25"/>
      <c r="YN29" s="25"/>
      <c r="YO29" s="25"/>
      <c r="YP29" s="25"/>
      <c r="YQ29" s="25"/>
      <c r="YR29" s="25"/>
      <c r="YS29" s="25"/>
      <c r="YT29" s="25"/>
      <c r="YU29" s="25"/>
      <c r="YV29" s="25"/>
      <c r="YW29" s="25"/>
      <c r="YX29" s="25"/>
      <c r="YY29" s="25"/>
      <c r="YZ29" s="25"/>
      <c r="ZA29" s="25"/>
      <c r="ZB29" s="25"/>
      <c r="ZC29" s="25"/>
      <c r="ZD29" s="25"/>
      <c r="ZE29" s="25"/>
      <c r="ZF29" s="25"/>
      <c r="ZG29" s="25"/>
      <c r="ZH29" s="25"/>
      <c r="ZI29" s="25"/>
      <c r="ZJ29" s="25"/>
      <c r="ZK29" s="25"/>
      <c r="ZL29" s="25"/>
      <c r="ZM29" s="25"/>
      <c r="ZN29" s="25"/>
      <c r="ZO29" s="25"/>
      <c r="ZP29" s="25"/>
      <c r="ZQ29" s="25"/>
      <c r="ZR29" s="25"/>
      <c r="ZS29" s="25"/>
      <c r="ZT29" s="25"/>
      <c r="ZU29" s="25"/>
      <c r="ZV29" s="25"/>
      <c r="ZW29" s="25"/>
      <c r="ZX29" s="25"/>
      <c r="ZY29" s="25"/>
      <c r="ZZ29" s="25"/>
      <c r="AAA29" s="25"/>
      <c r="AAB29" s="25"/>
      <c r="AAC29" s="25"/>
      <c r="AAD29" s="25"/>
      <c r="AAE29" s="25"/>
      <c r="AAF29" s="25"/>
      <c r="AAG29" s="25"/>
      <c r="AAH29" s="25"/>
      <c r="AAI29" s="25"/>
      <c r="AAJ29" s="25"/>
      <c r="AAK29" s="25"/>
      <c r="AAL29" s="25"/>
      <c r="AAM29" s="25"/>
      <c r="AAN29" s="25"/>
      <c r="AAO29" s="25"/>
      <c r="AAP29" s="25"/>
      <c r="AAQ29" s="25"/>
      <c r="AAR29" s="25"/>
      <c r="AAS29" s="25"/>
      <c r="AAT29" s="25"/>
      <c r="AAU29" s="25"/>
      <c r="AAV29" s="25"/>
      <c r="AAW29" s="25"/>
      <c r="AAX29" s="25"/>
      <c r="AAY29" s="25"/>
      <c r="AAZ29" s="25"/>
      <c r="ABA29" s="25"/>
      <c r="ABB29" s="25"/>
      <c r="ABC29" s="25"/>
      <c r="ABD29" s="25"/>
      <c r="ABE29" s="25"/>
      <c r="ABF29" s="25"/>
      <c r="ABG29" s="25"/>
      <c r="ABH29" s="25"/>
      <c r="ABI29" s="25"/>
      <c r="ABJ29" s="25"/>
      <c r="ABK29" s="25"/>
      <c r="ABL29" s="25"/>
      <c r="ABM29" s="25"/>
      <c r="ABN29" s="25"/>
      <c r="ABO29" s="25"/>
      <c r="ABP29" s="25"/>
      <c r="ABQ29" s="25"/>
      <c r="ABR29" s="25"/>
      <c r="ABS29" s="25"/>
      <c r="ABT29" s="25"/>
      <c r="ABU29" s="25"/>
      <c r="ABV29" s="25"/>
      <c r="ABW29" s="25"/>
      <c r="ABX29" s="25"/>
      <c r="ABY29" s="25"/>
      <c r="ABZ29" s="25"/>
      <c r="ACA29" s="25"/>
      <c r="ACB29" s="25"/>
      <c r="ACC29" s="25"/>
      <c r="ACD29" s="25"/>
      <c r="ACE29" s="25"/>
      <c r="ACF29" s="25"/>
      <c r="ACG29" s="25"/>
      <c r="ACH29" s="25"/>
      <c r="ACI29" s="25"/>
      <c r="ACJ29" s="25"/>
      <c r="ACK29" s="25"/>
      <c r="ACL29" s="25"/>
      <c r="ACM29" s="25"/>
      <c r="ACN29" s="25"/>
      <c r="ACO29" s="25"/>
      <c r="ACP29" s="25"/>
      <c r="ACQ29" s="25"/>
      <c r="ACR29" s="25"/>
      <c r="ACS29" s="25"/>
      <c r="ACT29" s="25"/>
      <c r="ACU29" s="25"/>
      <c r="ACV29" s="25"/>
      <c r="ACW29" s="25"/>
      <c r="ACX29" s="25"/>
      <c r="ACY29" s="25"/>
      <c r="ACZ29" s="25"/>
      <c r="ADA29" s="25"/>
      <c r="ADB29" s="25"/>
    </row>
    <row r="30" spans="1:782" s="3" customFormat="1" ht="39" customHeight="1" x14ac:dyDescent="0.2">
      <c r="A30" s="403" t="s">
        <v>178</v>
      </c>
      <c r="B30" s="404"/>
      <c r="C30" s="404"/>
      <c r="D30" s="404"/>
      <c r="E30" s="404"/>
      <c r="F30" s="38"/>
      <c r="G30" s="67">
        <v>6</v>
      </c>
      <c r="H30" s="5"/>
      <c r="I30" s="67"/>
      <c r="J30" s="67">
        <v>7</v>
      </c>
      <c r="K30" s="5"/>
      <c r="L30" s="5"/>
      <c r="M30" s="67">
        <v>4</v>
      </c>
      <c r="N30" s="5"/>
      <c r="O30" s="5"/>
      <c r="P30" s="5"/>
      <c r="Q30" s="5"/>
      <c r="R30" s="67"/>
      <c r="S30" s="5"/>
      <c r="T30" s="5"/>
      <c r="U30" s="67"/>
      <c r="V30" s="197">
        <f>SUM(G30,J30,M30)</f>
        <v>17</v>
      </c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</row>
    <row r="31" spans="1:782" s="3" customFormat="1" ht="39" customHeight="1" x14ac:dyDescent="0.2">
      <c r="A31" s="264"/>
      <c r="B31" s="265"/>
      <c r="C31" s="89"/>
      <c r="D31" s="265"/>
      <c r="E31" s="265"/>
      <c r="F31" s="91"/>
      <c r="G31" s="411" t="s">
        <v>145</v>
      </c>
      <c r="H31" s="412"/>
      <c r="I31" s="412"/>
      <c r="J31" s="412"/>
      <c r="K31" s="412"/>
      <c r="L31" s="412"/>
      <c r="M31" s="413"/>
      <c r="N31" s="411" t="s">
        <v>146</v>
      </c>
      <c r="O31" s="414"/>
      <c r="P31" s="414"/>
      <c r="Q31" s="414"/>
      <c r="R31" s="414"/>
      <c r="S31" s="415"/>
      <c r="T31" s="233"/>
      <c r="U31" s="97"/>
      <c r="V31" s="97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</row>
    <row r="32" spans="1:782" s="3" customFormat="1" ht="39" customHeight="1" x14ac:dyDescent="0.2">
      <c r="A32" s="160" t="s">
        <v>57</v>
      </c>
      <c r="B32" s="62" t="s">
        <v>121</v>
      </c>
      <c r="C32" s="178"/>
      <c r="D32" s="259" t="s">
        <v>16</v>
      </c>
      <c r="E32" s="259" t="s">
        <v>45</v>
      </c>
      <c r="F32" s="52" t="s">
        <v>45</v>
      </c>
      <c r="G32" s="350" t="s">
        <v>168</v>
      </c>
      <c r="H32" s="350"/>
      <c r="I32" s="350"/>
      <c r="J32" s="350"/>
      <c r="K32" s="350"/>
      <c r="L32" s="350"/>
      <c r="M32" s="350"/>
      <c r="N32" s="401" t="s">
        <v>169</v>
      </c>
      <c r="O32" s="401"/>
      <c r="P32" s="401"/>
      <c r="Q32" s="401"/>
      <c r="R32" s="401"/>
      <c r="S32" s="402"/>
      <c r="T32" s="199">
        <v>30</v>
      </c>
      <c r="U32" s="199">
        <v>45</v>
      </c>
      <c r="V32" s="98">
        <v>3</v>
      </c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</row>
    <row r="33" spans="1:782" s="3" customFormat="1" ht="39" customHeight="1" x14ac:dyDescent="0.2">
      <c r="A33" s="160" t="s">
        <v>46</v>
      </c>
      <c r="B33" s="62" t="s">
        <v>121</v>
      </c>
      <c r="C33" s="178"/>
      <c r="D33" s="259" t="s">
        <v>16</v>
      </c>
      <c r="E33" s="259" t="s">
        <v>45</v>
      </c>
      <c r="F33" s="52" t="s">
        <v>57</v>
      </c>
      <c r="G33" s="398"/>
      <c r="H33" s="399"/>
      <c r="I33" s="399"/>
      <c r="J33" s="399"/>
      <c r="K33" s="399"/>
      <c r="L33" s="399"/>
      <c r="M33" s="400"/>
      <c r="N33" s="401" t="s">
        <v>168</v>
      </c>
      <c r="O33" s="401"/>
      <c r="P33" s="401"/>
      <c r="Q33" s="401"/>
      <c r="R33" s="401"/>
      <c r="S33" s="402"/>
      <c r="T33" s="199">
        <v>30</v>
      </c>
      <c r="U33" s="199">
        <v>70</v>
      </c>
      <c r="V33" s="98">
        <v>4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</row>
    <row r="34" spans="1:782" s="3" customFormat="1" ht="39" customHeight="1" x14ac:dyDescent="0.2">
      <c r="A34" s="160" t="s">
        <v>150</v>
      </c>
      <c r="B34" s="62" t="s">
        <v>121</v>
      </c>
      <c r="C34" s="178"/>
      <c r="D34" s="259" t="s">
        <v>122</v>
      </c>
      <c r="E34" s="259" t="s">
        <v>45</v>
      </c>
      <c r="F34" s="52" t="s">
        <v>45</v>
      </c>
      <c r="G34" s="350" t="s">
        <v>168</v>
      </c>
      <c r="H34" s="350"/>
      <c r="I34" s="350"/>
      <c r="J34" s="350"/>
      <c r="K34" s="350"/>
      <c r="L34" s="350"/>
      <c r="M34" s="350"/>
      <c r="N34" s="425"/>
      <c r="O34" s="425"/>
      <c r="P34" s="425"/>
      <c r="Q34" s="425"/>
      <c r="R34" s="425"/>
      <c r="S34" s="426"/>
      <c r="T34" s="199">
        <v>15</v>
      </c>
      <c r="U34" s="199">
        <v>35</v>
      </c>
      <c r="V34" s="98">
        <v>2</v>
      </c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</row>
    <row r="35" spans="1:782" s="3" customFormat="1" ht="39" customHeight="1" x14ac:dyDescent="0.2">
      <c r="A35" s="160" t="s">
        <v>151</v>
      </c>
      <c r="B35" s="62" t="s">
        <v>121</v>
      </c>
      <c r="C35" s="178"/>
      <c r="D35" s="259" t="s">
        <v>122</v>
      </c>
      <c r="E35" s="259" t="s">
        <v>47</v>
      </c>
      <c r="F35" s="52" t="s">
        <v>47</v>
      </c>
      <c r="G35" s="398"/>
      <c r="H35" s="399"/>
      <c r="I35" s="399"/>
      <c r="J35" s="399"/>
      <c r="K35" s="399"/>
      <c r="L35" s="399"/>
      <c r="M35" s="400"/>
      <c r="N35" s="401" t="s">
        <v>168</v>
      </c>
      <c r="O35" s="401"/>
      <c r="P35" s="401"/>
      <c r="Q35" s="401"/>
      <c r="R35" s="401"/>
      <c r="S35" s="402"/>
      <c r="T35" s="199">
        <v>15</v>
      </c>
      <c r="U35" s="199">
        <v>35</v>
      </c>
      <c r="V35" s="98">
        <v>2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</row>
    <row r="36" spans="1:782" s="3" customFormat="1" ht="39" customHeight="1" x14ac:dyDescent="0.2">
      <c r="A36" s="193" t="s">
        <v>224</v>
      </c>
      <c r="B36" s="62" t="s">
        <v>12</v>
      </c>
      <c r="C36" s="178"/>
      <c r="D36" s="260" t="s">
        <v>120</v>
      </c>
      <c r="E36" s="259" t="s">
        <v>45</v>
      </c>
      <c r="F36" s="52" t="s">
        <v>45</v>
      </c>
      <c r="G36" s="422"/>
      <c r="H36" s="423"/>
      <c r="I36" s="423"/>
      <c r="J36" s="423"/>
      <c r="K36" s="423"/>
      <c r="L36" s="423"/>
      <c r="M36" s="424"/>
      <c r="N36" s="401" t="s">
        <v>168</v>
      </c>
      <c r="O36" s="401"/>
      <c r="P36" s="401"/>
      <c r="Q36" s="401"/>
      <c r="R36" s="401"/>
      <c r="S36" s="402"/>
      <c r="T36" s="199">
        <v>20</v>
      </c>
      <c r="U36" s="199">
        <v>30</v>
      </c>
      <c r="V36" s="98">
        <v>2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</row>
    <row r="37" spans="1:782" s="3" customFormat="1" ht="39" customHeight="1" x14ac:dyDescent="0.2">
      <c r="A37" s="160" t="s">
        <v>58</v>
      </c>
      <c r="B37" s="11" t="s">
        <v>12</v>
      </c>
      <c r="C37" s="178"/>
      <c r="D37" s="259" t="s">
        <v>49</v>
      </c>
      <c r="E37" s="260" t="s">
        <v>45</v>
      </c>
      <c r="F37" s="151" t="s">
        <v>45</v>
      </c>
      <c r="G37" s="328" t="s">
        <v>168</v>
      </c>
      <c r="H37" s="328"/>
      <c r="I37" s="328"/>
      <c r="J37" s="328"/>
      <c r="K37" s="328"/>
      <c r="L37" s="328"/>
      <c r="M37" s="328"/>
      <c r="N37" s="425"/>
      <c r="O37" s="425"/>
      <c r="P37" s="425"/>
      <c r="Q37" s="425"/>
      <c r="R37" s="425"/>
      <c r="S37" s="426"/>
      <c r="T37" s="199">
        <v>15</v>
      </c>
      <c r="U37" s="199">
        <v>35</v>
      </c>
      <c r="V37" s="98">
        <v>2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</row>
    <row r="38" spans="1:782" s="3" customFormat="1" ht="39" customHeight="1" x14ac:dyDescent="0.2">
      <c r="A38" s="160" t="s">
        <v>152</v>
      </c>
      <c r="B38" s="62" t="s">
        <v>12</v>
      </c>
      <c r="C38" s="178"/>
      <c r="D38" s="259" t="s">
        <v>49</v>
      </c>
      <c r="E38" s="259" t="s">
        <v>58</v>
      </c>
      <c r="F38" s="52" t="s">
        <v>58</v>
      </c>
      <c r="G38" s="369"/>
      <c r="H38" s="370"/>
      <c r="I38" s="370"/>
      <c r="J38" s="370"/>
      <c r="K38" s="370"/>
      <c r="L38" s="370"/>
      <c r="M38" s="371"/>
      <c r="N38" s="366" t="s">
        <v>168</v>
      </c>
      <c r="O38" s="366"/>
      <c r="P38" s="366"/>
      <c r="Q38" s="366"/>
      <c r="R38" s="366"/>
      <c r="S38" s="367"/>
      <c r="T38" s="199">
        <v>15</v>
      </c>
      <c r="U38" s="199">
        <v>60</v>
      </c>
      <c r="V38" s="98">
        <v>3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</row>
    <row r="39" spans="1:782" s="3" customFormat="1" ht="39" customHeight="1" x14ac:dyDescent="0.2">
      <c r="A39" s="193" t="s">
        <v>206</v>
      </c>
      <c r="B39" s="11" t="s">
        <v>12</v>
      </c>
      <c r="C39" s="11"/>
      <c r="D39" s="260" t="s">
        <v>120</v>
      </c>
      <c r="E39" s="259" t="s">
        <v>45</v>
      </c>
      <c r="F39" s="52"/>
      <c r="G39" s="328" t="s">
        <v>168</v>
      </c>
      <c r="H39" s="328"/>
      <c r="I39" s="328"/>
      <c r="J39" s="328"/>
      <c r="K39" s="328"/>
      <c r="L39" s="328"/>
      <c r="M39" s="328"/>
      <c r="N39" s="365"/>
      <c r="O39" s="366"/>
      <c r="P39" s="366"/>
      <c r="Q39" s="366"/>
      <c r="R39" s="366"/>
      <c r="S39" s="367"/>
      <c r="T39" s="199">
        <v>15</v>
      </c>
      <c r="U39" s="199">
        <v>35</v>
      </c>
      <c r="V39" s="98">
        <v>2</v>
      </c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</row>
    <row r="40" spans="1:782" s="3" customFormat="1" ht="39" customHeight="1" x14ac:dyDescent="0.2">
      <c r="A40" s="193" t="s">
        <v>207</v>
      </c>
      <c r="B40" s="62" t="s">
        <v>12</v>
      </c>
      <c r="C40" s="11"/>
      <c r="D40" s="260" t="s">
        <v>120</v>
      </c>
      <c r="E40" s="231" t="s">
        <v>206</v>
      </c>
      <c r="F40" s="52"/>
      <c r="G40" s="280"/>
      <c r="H40" s="281"/>
      <c r="I40" s="281"/>
      <c r="J40" s="281"/>
      <c r="K40" s="281"/>
      <c r="L40" s="281"/>
      <c r="M40" s="282"/>
      <c r="N40" s="365" t="s">
        <v>168</v>
      </c>
      <c r="O40" s="366"/>
      <c r="P40" s="366"/>
      <c r="Q40" s="366"/>
      <c r="R40" s="366"/>
      <c r="S40" s="367"/>
      <c r="T40" s="258">
        <v>15</v>
      </c>
      <c r="U40" s="258">
        <v>35</v>
      </c>
      <c r="V40" s="98">
        <v>2</v>
      </c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</row>
    <row r="41" spans="1:782" s="3" customFormat="1" ht="39" customHeight="1" x14ac:dyDescent="0.2">
      <c r="A41" s="161" t="s">
        <v>123</v>
      </c>
      <c r="B41" s="62" t="s">
        <v>12</v>
      </c>
      <c r="C41" s="178"/>
      <c r="D41" s="260" t="s">
        <v>55</v>
      </c>
      <c r="E41" s="259" t="s">
        <v>45</v>
      </c>
      <c r="F41" s="52" t="s">
        <v>45</v>
      </c>
      <c r="G41" s="398"/>
      <c r="H41" s="399"/>
      <c r="I41" s="399"/>
      <c r="J41" s="399"/>
      <c r="K41" s="399"/>
      <c r="L41" s="399"/>
      <c r="M41" s="400"/>
      <c r="N41" s="366" t="s">
        <v>168</v>
      </c>
      <c r="O41" s="366"/>
      <c r="P41" s="366"/>
      <c r="Q41" s="366"/>
      <c r="R41" s="366"/>
      <c r="S41" s="367"/>
      <c r="T41" s="199">
        <v>15</v>
      </c>
      <c r="U41" s="199">
        <v>35</v>
      </c>
      <c r="V41" s="98">
        <v>2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</row>
    <row r="42" spans="1:782" s="3" customFormat="1" ht="39" customHeight="1" x14ac:dyDescent="0.2">
      <c r="A42" s="160" t="s">
        <v>153</v>
      </c>
      <c r="B42" s="11" t="s">
        <v>121</v>
      </c>
      <c r="C42" s="178"/>
      <c r="D42" s="259" t="s">
        <v>118</v>
      </c>
      <c r="E42" s="259" t="s">
        <v>45</v>
      </c>
      <c r="F42" s="52" t="s">
        <v>45</v>
      </c>
      <c r="G42" s="328" t="s">
        <v>168</v>
      </c>
      <c r="H42" s="328"/>
      <c r="I42" s="328"/>
      <c r="J42" s="328"/>
      <c r="K42" s="328"/>
      <c r="L42" s="328"/>
      <c r="M42" s="328"/>
      <c r="N42" s="427"/>
      <c r="O42" s="427"/>
      <c r="P42" s="427"/>
      <c r="Q42" s="427"/>
      <c r="R42" s="427"/>
      <c r="S42" s="428"/>
      <c r="T42" s="200">
        <v>30</v>
      </c>
      <c r="U42" s="199">
        <v>60</v>
      </c>
      <c r="V42" s="98">
        <v>6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</row>
    <row r="43" spans="1:782" s="3" customFormat="1" ht="39" customHeight="1" x14ac:dyDescent="0.2">
      <c r="A43" s="162" t="s">
        <v>174</v>
      </c>
      <c r="B43" s="258" t="s">
        <v>121</v>
      </c>
      <c r="C43" s="178"/>
      <c r="D43" s="259" t="s">
        <v>175</v>
      </c>
      <c r="E43" s="259" t="s">
        <v>45</v>
      </c>
      <c r="F43" s="52" t="s">
        <v>45</v>
      </c>
      <c r="G43" s="328" t="s">
        <v>168</v>
      </c>
      <c r="H43" s="328"/>
      <c r="I43" s="328"/>
      <c r="J43" s="328"/>
      <c r="K43" s="328"/>
      <c r="L43" s="328"/>
      <c r="M43" s="328"/>
      <c r="N43" s="427"/>
      <c r="O43" s="427"/>
      <c r="P43" s="427"/>
      <c r="Q43" s="427"/>
      <c r="R43" s="427"/>
      <c r="S43" s="428"/>
      <c r="T43" s="199">
        <v>30</v>
      </c>
      <c r="U43" s="199">
        <v>45</v>
      </c>
      <c r="V43" s="98">
        <v>3</v>
      </c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</row>
    <row r="44" spans="1:782" s="3" customFormat="1" ht="39" customHeight="1" x14ac:dyDescent="0.2">
      <c r="A44" s="162" t="s">
        <v>176</v>
      </c>
      <c r="B44" s="258" t="s">
        <v>121</v>
      </c>
      <c r="C44" s="178"/>
      <c r="D44" s="259" t="s">
        <v>175</v>
      </c>
      <c r="E44" s="259" t="s">
        <v>45</v>
      </c>
      <c r="F44" s="171" t="s">
        <v>174</v>
      </c>
      <c r="G44" s="435"/>
      <c r="H44" s="436"/>
      <c r="I44" s="436"/>
      <c r="J44" s="436"/>
      <c r="K44" s="436"/>
      <c r="L44" s="436"/>
      <c r="M44" s="437"/>
      <c r="N44" s="366" t="s">
        <v>168</v>
      </c>
      <c r="O44" s="366"/>
      <c r="P44" s="366"/>
      <c r="Q44" s="366"/>
      <c r="R44" s="366"/>
      <c r="S44" s="367"/>
      <c r="T44" s="199">
        <v>30</v>
      </c>
      <c r="U44" s="199">
        <v>45</v>
      </c>
      <c r="V44" s="98">
        <v>3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</row>
    <row r="45" spans="1:782" s="3" customFormat="1" ht="39" customHeight="1" x14ac:dyDescent="0.2">
      <c r="A45" s="106" t="s">
        <v>208</v>
      </c>
      <c r="B45" s="62" t="s">
        <v>121</v>
      </c>
      <c r="C45" s="178"/>
      <c r="D45" s="259" t="s">
        <v>200</v>
      </c>
      <c r="E45" s="259" t="s">
        <v>45</v>
      </c>
      <c r="F45" s="52" t="s">
        <v>45</v>
      </c>
      <c r="G45" s="488" t="s">
        <v>202</v>
      </c>
      <c r="H45" s="328"/>
      <c r="I45" s="328"/>
      <c r="J45" s="328"/>
      <c r="K45" s="328"/>
      <c r="L45" s="328"/>
      <c r="M45" s="328"/>
      <c r="N45" s="365"/>
      <c r="O45" s="366"/>
      <c r="P45" s="366"/>
      <c r="Q45" s="366"/>
      <c r="R45" s="366"/>
      <c r="S45" s="367"/>
      <c r="T45" s="199">
        <v>35</v>
      </c>
      <c r="U45" s="199">
        <v>15</v>
      </c>
      <c r="V45" s="143">
        <v>2</v>
      </c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  <c r="ADB45" s="6"/>
    </row>
    <row r="46" spans="1:782" s="3" customFormat="1" ht="39" customHeight="1" x14ac:dyDescent="0.2">
      <c r="A46" s="106" t="s">
        <v>209</v>
      </c>
      <c r="B46" s="62" t="s">
        <v>121</v>
      </c>
      <c r="C46" s="178"/>
      <c r="D46" s="259" t="s">
        <v>200</v>
      </c>
      <c r="E46" s="259" t="s">
        <v>45</v>
      </c>
      <c r="F46" s="52"/>
      <c r="G46" s="298"/>
      <c r="H46" s="296"/>
      <c r="I46" s="296"/>
      <c r="J46" s="296"/>
      <c r="K46" s="296"/>
      <c r="L46" s="296"/>
      <c r="M46" s="297"/>
      <c r="N46" s="365" t="s">
        <v>202</v>
      </c>
      <c r="O46" s="366"/>
      <c r="P46" s="366"/>
      <c r="Q46" s="366"/>
      <c r="R46" s="366"/>
      <c r="S46" s="367"/>
      <c r="T46" s="258">
        <v>35</v>
      </c>
      <c r="U46" s="258">
        <v>15</v>
      </c>
      <c r="V46" s="143">
        <v>2</v>
      </c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  <c r="ADB46" s="6"/>
    </row>
    <row r="47" spans="1:782" s="27" customFormat="1" ht="39" customHeight="1" x14ac:dyDescent="0.2">
      <c r="A47" s="160" t="s">
        <v>48</v>
      </c>
      <c r="B47" s="62" t="s">
        <v>12</v>
      </c>
      <c r="C47" s="178"/>
      <c r="D47" s="260" t="s">
        <v>55</v>
      </c>
      <c r="E47" s="259" t="s">
        <v>117</v>
      </c>
      <c r="F47" s="52" t="s">
        <v>117</v>
      </c>
      <c r="G47" s="435"/>
      <c r="H47" s="436"/>
      <c r="I47" s="436"/>
      <c r="J47" s="436"/>
      <c r="K47" s="436"/>
      <c r="L47" s="436"/>
      <c r="M47" s="437"/>
      <c r="N47" s="365" t="s">
        <v>202</v>
      </c>
      <c r="O47" s="366"/>
      <c r="P47" s="366"/>
      <c r="Q47" s="366"/>
      <c r="R47" s="366"/>
      <c r="S47" s="367"/>
      <c r="T47" s="199">
        <v>15</v>
      </c>
      <c r="U47" s="199">
        <v>60</v>
      </c>
      <c r="V47" s="143">
        <v>3</v>
      </c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  <c r="IW47" s="26"/>
      <c r="IX47" s="26"/>
      <c r="IY47" s="26"/>
      <c r="IZ47" s="26"/>
      <c r="JA47" s="26"/>
      <c r="JB47" s="26"/>
      <c r="JC47" s="26"/>
      <c r="JD47" s="26"/>
      <c r="JE47" s="26"/>
      <c r="JF47" s="26"/>
      <c r="JG47" s="26"/>
      <c r="JH47" s="26"/>
      <c r="JI47" s="26"/>
      <c r="JJ47" s="26"/>
      <c r="JK47" s="26"/>
      <c r="JL47" s="26"/>
      <c r="JM47" s="26"/>
      <c r="JN47" s="26"/>
      <c r="JO47" s="26"/>
      <c r="JP47" s="26"/>
      <c r="JQ47" s="26"/>
      <c r="JR47" s="26"/>
      <c r="JS47" s="26"/>
      <c r="JT47" s="26"/>
      <c r="JU47" s="26"/>
      <c r="JV47" s="26"/>
      <c r="JW47" s="26"/>
      <c r="JX47" s="26"/>
      <c r="JY47" s="26"/>
      <c r="JZ47" s="26"/>
      <c r="KA47" s="26"/>
      <c r="KB47" s="26"/>
      <c r="KC47" s="26"/>
      <c r="KD47" s="26"/>
      <c r="KE47" s="26"/>
      <c r="KF47" s="26"/>
      <c r="KG47" s="26"/>
      <c r="KH47" s="26"/>
      <c r="KI47" s="26"/>
      <c r="KJ47" s="26"/>
      <c r="KK47" s="26"/>
      <c r="KL47" s="26"/>
      <c r="KM47" s="26"/>
      <c r="KN47" s="26"/>
      <c r="KO47" s="26"/>
      <c r="KP47" s="26"/>
      <c r="KQ47" s="26"/>
      <c r="KR47" s="26"/>
      <c r="KS47" s="26"/>
      <c r="KT47" s="26"/>
      <c r="KU47" s="26"/>
      <c r="KV47" s="26"/>
      <c r="KW47" s="26"/>
      <c r="KX47" s="26"/>
      <c r="KY47" s="26"/>
      <c r="KZ47" s="26"/>
      <c r="LA47" s="26"/>
      <c r="LB47" s="26"/>
      <c r="LC47" s="26"/>
      <c r="LD47" s="26"/>
      <c r="LE47" s="26"/>
      <c r="LF47" s="26"/>
      <c r="LG47" s="26"/>
      <c r="LH47" s="26"/>
      <c r="LI47" s="26"/>
      <c r="LJ47" s="26"/>
      <c r="LK47" s="26"/>
      <c r="LL47" s="26"/>
      <c r="LM47" s="26"/>
      <c r="LN47" s="26"/>
      <c r="LO47" s="26"/>
      <c r="LP47" s="26"/>
      <c r="LQ47" s="26"/>
      <c r="LR47" s="26"/>
      <c r="LS47" s="26"/>
      <c r="LT47" s="26"/>
      <c r="LU47" s="26"/>
      <c r="LV47" s="26"/>
      <c r="LW47" s="26"/>
      <c r="LX47" s="26"/>
      <c r="LY47" s="26"/>
      <c r="LZ47" s="26"/>
      <c r="MA47" s="26"/>
      <c r="MB47" s="26"/>
      <c r="MC47" s="26"/>
      <c r="MD47" s="26"/>
      <c r="ME47" s="26"/>
      <c r="MF47" s="26"/>
      <c r="MG47" s="26"/>
      <c r="MH47" s="26"/>
      <c r="MI47" s="26"/>
      <c r="MJ47" s="26"/>
      <c r="MK47" s="26"/>
      <c r="ML47" s="26"/>
      <c r="MM47" s="26"/>
      <c r="MN47" s="26"/>
      <c r="MO47" s="26"/>
      <c r="MP47" s="26"/>
      <c r="MQ47" s="26"/>
      <c r="MR47" s="26"/>
      <c r="MS47" s="26"/>
      <c r="MT47" s="26"/>
      <c r="MU47" s="26"/>
      <c r="MV47" s="26"/>
      <c r="MW47" s="26"/>
      <c r="MX47" s="26"/>
      <c r="MY47" s="26"/>
      <c r="MZ47" s="26"/>
      <c r="NA47" s="26"/>
      <c r="NB47" s="26"/>
      <c r="NC47" s="26"/>
      <c r="ND47" s="26"/>
      <c r="NE47" s="26"/>
      <c r="NF47" s="26"/>
      <c r="NG47" s="26"/>
      <c r="NH47" s="26"/>
      <c r="NI47" s="26"/>
      <c r="NJ47" s="26"/>
      <c r="NK47" s="26"/>
      <c r="NL47" s="26"/>
      <c r="NM47" s="26"/>
      <c r="NN47" s="26"/>
      <c r="NO47" s="26"/>
      <c r="NP47" s="26"/>
      <c r="NQ47" s="26"/>
      <c r="NR47" s="26"/>
      <c r="NS47" s="26"/>
      <c r="NT47" s="26"/>
      <c r="NU47" s="26"/>
      <c r="NV47" s="26"/>
      <c r="NW47" s="26"/>
      <c r="NX47" s="26"/>
      <c r="NY47" s="26"/>
      <c r="NZ47" s="26"/>
      <c r="OA47" s="26"/>
      <c r="OB47" s="26"/>
      <c r="OC47" s="26"/>
      <c r="OD47" s="26"/>
      <c r="OE47" s="26"/>
      <c r="OF47" s="26"/>
      <c r="OG47" s="26"/>
      <c r="OH47" s="26"/>
      <c r="OI47" s="26"/>
      <c r="OJ47" s="26"/>
      <c r="OK47" s="26"/>
      <c r="OL47" s="26"/>
      <c r="OM47" s="26"/>
      <c r="ON47" s="26"/>
      <c r="OO47" s="26"/>
      <c r="OP47" s="26"/>
      <c r="OQ47" s="26"/>
      <c r="OR47" s="26"/>
      <c r="OS47" s="26"/>
      <c r="OT47" s="26"/>
      <c r="OU47" s="26"/>
      <c r="OV47" s="26"/>
      <c r="OW47" s="26"/>
      <c r="OX47" s="26"/>
      <c r="OY47" s="26"/>
      <c r="OZ47" s="26"/>
      <c r="PA47" s="26"/>
      <c r="PB47" s="26"/>
      <c r="PC47" s="26"/>
      <c r="PD47" s="26"/>
      <c r="PE47" s="26"/>
      <c r="PF47" s="26"/>
      <c r="PG47" s="26"/>
      <c r="PH47" s="26"/>
      <c r="PI47" s="26"/>
      <c r="PJ47" s="26"/>
      <c r="PK47" s="26"/>
      <c r="PL47" s="26"/>
      <c r="PM47" s="26"/>
      <c r="PN47" s="26"/>
      <c r="PO47" s="26"/>
      <c r="PP47" s="26"/>
      <c r="PQ47" s="26"/>
      <c r="PR47" s="26"/>
      <c r="PS47" s="26"/>
      <c r="PT47" s="26"/>
      <c r="PU47" s="26"/>
      <c r="PV47" s="26"/>
      <c r="PW47" s="26"/>
      <c r="PX47" s="26"/>
      <c r="PY47" s="26"/>
      <c r="PZ47" s="26"/>
      <c r="QA47" s="26"/>
      <c r="QB47" s="26"/>
      <c r="QC47" s="26"/>
      <c r="QD47" s="26"/>
      <c r="QE47" s="26"/>
      <c r="QF47" s="26"/>
      <c r="QG47" s="26"/>
      <c r="QH47" s="26"/>
      <c r="QI47" s="26"/>
      <c r="QJ47" s="26"/>
      <c r="QK47" s="26"/>
      <c r="QL47" s="26"/>
      <c r="QM47" s="26"/>
      <c r="QN47" s="26"/>
      <c r="QO47" s="26"/>
      <c r="QP47" s="26"/>
      <c r="QQ47" s="26"/>
      <c r="QR47" s="26"/>
      <c r="QS47" s="26"/>
      <c r="QT47" s="26"/>
      <c r="QU47" s="26"/>
      <c r="QV47" s="26"/>
      <c r="QW47" s="26"/>
      <c r="QX47" s="26"/>
      <c r="QY47" s="26"/>
      <c r="QZ47" s="26"/>
      <c r="RA47" s="26"/>
      <c r="RB47" s="26"/>
      <c r="RC47" s="26"/>
      <c r="RD47" s="26"/>
      <c r="RE47" s="26"/>
      <c r="RF47" s="26"/>
      <c r="RG47" s="26"/>
      <c r="RH47" s="26"/>
      <c r="RI47" s="26"/>
      <c r="RJ47" s="26"/>
      <c r="RK47" s="26"/>
      <c r="RL47" s="26"/>
      <c r="RM47" s="26"/>
      <c r="RN47" s="26"/>
      <c r="RO47" s="26"/>
      <c r="RP47" s="26"/>
      <c r="RQ47" s="26"/>
      <c r="RR47" s="26"/>
      <c r="RS47" s="26"/>
      <c r="RT47" s="26"/>
      <c r="RU47" s="26"/>
      <c r="RV47" s="26"/>
      <c r="RW47" s="26"/>
      <c r="RX47" s="26"/>
      <c r="RY47" s="26"/>
      <c r="RZ47" s="26"/>
      <c r="SA47" s="26"/>
      <c r="SB47" s="26"/>
      <c r="SC47" s="26"/>
      <c r="SD47" s="26"/>
      <c r="SE47" s="26"/>
      <c r="SF47" s="26"/>
      <c r="SG47" s="26"/>
      <c r="SH47" s="26"/>
      <c r="SI47" s="26"/>
      <c r="SJ47" s="26"/>
      <c r="SK47" s="26"/>
      <c r="SL47" s="26"/>
      <c r="SM47" s="26"/>
      <c r="SN47" s="26"/>
      <c r="SO47" s="26"/>
      <c r="SP47" s="26"/>
      <c r="SQ47" s="26"/>
      <c r="SR47" s="26"/>
      <c r="SS47" s="26"/>
      <c r="ST47" s="26"/>
      <c r="SU47" s="26"/>
      <c r="SV47" s="26"/>
      <c r="SW47" s="26"/>
      <c r="SX47" s="26"/>
      <c r="SY47" s="26"/>
      <c r="SZ47" s="26"/>
      <c r="TA47" s="26"/>
      <c r="TB47" s="26"/>
      <c r="TC47" s="26"/>
      <c r="TD47" s="26"/>
      <c r="TE47" s="26"/>
      <c r="TF47" s="26"/>
      <c r="TG47" s="26"/>
      <c r="TH47" s="26"/>
      <c r="TI47" s="26"/>
      <c r="TJ47" s="26"/>
      <c r="TK47" s="26"/>
      <c r="TL47" s="26"/>
      <c r="TM47" s="26"/>
      <c r="TN47" s="26"/>
      <c r="TO47" s="26"/>
      <c r="TP47" s="26"/>
      <c r="TQ47" s="26"/>
      <c r="TR47" s="26"/>
      <c r="TS47" s="26"/>
      <c r="TT47" s="26"/>
      <c r="TU47" s="26"/>
      <c r="TV47" s="26"/>
      <c r="TW47" s="26"/>
      <c r="TX47" s="26"/>
      <c r="TY47" s="26"/>
      <c r="TZ47" s="26"/>
      <c r="UA47" s="26"/>
      <c r="UB47" s="26"/>
      <c r="UC47" s="26"/>
      <c r="UD47" s="26"/>
      <c r="UE47" s="26"/>
      <c r="UF47" s="26"/>
      <c r="UG47" s="26"/>
      <c r="UH47" s="26"/>
      <c r="UI47" s="26"/>
      <c r="UJ47" s="26"/>
      <c r="UK47" s="26"/>
      <c r="UL47" s="26"/>
      <c r="UM47" s="26"/>
      <c r="UN47" s="26"/>
      <c r="UO47" s="26"/>
      <c r="UP47" s="26"/>
      <c r="UQ47" s="26"/>
      <c r="UR47" s="26"/>
      <c r="US47" s="26"/>
      <c r="UT47" s="26"/>
      <c r="UU47" s="26"/>
      <c r="UV47" s="26"/>
      <c r="UW47" s="26"/>
      <c r="UX47" s="26"/>
      <c r="UY47" s="26"/>
      <c r="UZ47" s="26"/>
      <c r="VA47" s="26"/>
      <c r="VB47" s="26"/>
      <c r="VC47" s="26"/>
      <c r="VD47" s="26"/>
      <c r="VE47" s="26"/>
      <c r="VF47" s="26"/>
      <c r="VG47" s="26"/>
      <c r="VH47" s="26"/>
      <c r="VI47" s="26"/>
      <c r="VJ47" s="26"/>
      <c r="VK47" s="26"/>
      <c r="VL47" s="26"/>
      <c r="VM47" s="26"/>
      <c r="VN47" s="26"/>
      <c r="VO47" s="26"/>
      <c r="VP47" s="26"/>
      <c r="VQ47" s="26"/>
      <c r="VR47" s="26"/>
      <c r="VS47" s="26"/>
      <c r="VT47" s="26"/>
      <c r="VU47" s="26"/>
      <c r="VV47" s="26"/>
      <c r="VW47" s="26"/>
      <c r="VX47" s="26"/>
      <c r="VY47" s="26"/>
      <c r="VZ47" s="26"/>
      <c r="WA47" s="26"/>
      <c r="WB47" s="26"/>
      <c r="WC47" s="26"/>
      <c r="WD47" s="26"/>
      <c r="WE47" s="26"/>
      <c r="WF47" s="26"/>
      <c r="WG47" s="26"/>
      <c r="WH47" s="26"/>
      <c r="WI47" s="26"/>
      <c r="WJ47" s="26"/>
      <c r="WK47" s="26"/>
      <c r="WL47" s="26"/>
      <c r="WM47" s="26"/>
      <c r="WN47" s="26"/>
      <c r="WO47" s="26"/>
      <c r="WP47" s="26"/>
      <c r="WQ47" s="26"/>
      <c r="WR47" s="26"/>
      <c r="WS47" s="26"/>
      <c r="WT47" s="26"/>
      <c r="WU47" s="26"/>
      <c r="WV47" s="26"/>
      <c r="WW47" s="26"/>
      <c r="WX47" s="26"/>
      <c r="WY47" s="26"/>
      <c r="WZ47" s="26"/>
      <c r="XA47" s="26"/>
      <c r="XB47" s="26"/>
      <c r="XC47" s="26"/>
      <c r="XD47" s="26"/>
      <c r="XE47" s="26"/>
      <c r="XF47" s="26"/>
      <c r="XG47" s="26"/>
      <c r="XH47" s="26"/>
      <c r="XI47" s="26"/>
      <c r="XJ47" s="26"/>
      <c r="XK47" s="26"/>
      <c r="XL47" s="26"/>
      <c r="XM47" s="26"/>
      <c r="XN47" s="26"/>
      <c r="XO47" s="26"/>
      <c r="XP47" s="26"/>
      <c r="XQ47" s="26"/>
      <c r="XR47" s="26"/>
      <c r="XS47" s="26"/>
      <c r="XT47" s="26"/>
      <c r="XU47" s="26"/>
      <c r="XV47" s="26"/>
      <c r="XW47" s="26"/>
      <c r="XX47" s="26"/>
      <c r="XY47" s="26"/>
      <c r="XZ47" s="26"/>
      <c r="YA47" s="26"/>
      <c r="YB47" s="26"/>
      <c r="YC47" s="26"/>
      <c r="YD47" s="26"/>
      <c r="YE47" s="26"/>
      <c r="YF47" s="26"/>
      <c r="YG47" s="26"/>
      <c r="YH47" s="26"/>
      <c r="YI47" s="26"/>
      <c r="YJ47" s="26"/>
      <c r="YK47" s="26"/>
      <c r="YL47" s="26"/>
      <c r="YM47" s="26"/>
      <c r="YN47" s="26"/>
      <c r="YO47" s="26"/>
      <c r="YP47" s="26"/>
      <c r="YQ47" s="26"/>
      <c r="YR47" s="26"/>
      <c r="YS47" s="26"/>
      <c r="YT47" s="26"/>
      <c r="YU47" s="26"/>
      <c r="YV47" s="26"/>
      <c r="YW47" s="26"/>
      <c r="YX47" s="26"/>
      <c r="YY47" s="26"/>
      <c r="YZ47" s="26"/>
      <c r="ZA47" s="26"/>
      <c r="ZB47" s="26"/>
      <c r="ZC47" s="26"/>
      <c r="ZD47" s="26"/>
      <c r="ZE47" s="26"/>
      <c r="ZF47" s="26"/>
      <c r="ZG47" s="26"/>
      <c r="ZH47" s="26"/>
      <c r="ZI47" s="26"/>
      <c r="ZJ47" s="26"/>
      <c r="ZK47" s="26"/>
      <c r="ZL47" s="26"/>
      <c r="ZM47" s="26"/>
      <c r="ZN47" s="26"/>
      <c r="ZO47" s="26"/>
      <c r="ZP47" s="26"/>
      <c r="ZQ47" s="26"/>
      <c r="ZR47" s="26"/>
      <c r="ZS47" s="26"/>
      <c r="ZT47" s="26"/>
      <c r="ZU47" s="26"/>
      <c r="ZV47" s="26"/>
      <c r="ZW47" s="26"/>
      <c r="ZX47" s="26"/>
      <c r="ZY47" s="26"/>
      <c r="ZZ47" s="26"/>
      <c r="AAA47" s="26"/>
      <c r="AAB47" s="26"/>
      <c r="AAC47" s="26"/>
      <c r="AAD47" s="26"/>
      <c r="AAE47" s="26"/>
      <c r="AAF47" s="26"/>
      <c r="AAG47" s="26"/>
      <c r="AAH47" s="26"/>
      <c r="AAI47" s="26"/>
      <c r="AAJ47" s="26"/>
      <c r="AAK47" s="26"/>
      <c r="AAL47" s="26"/>
      <c r="AAM47" s="26"/>
      <c r="AAN47" s="26"/>
      <c r="AAO47" s="26"/>
      <c r="AAP47" s="26"/>
      <c r="AAQ47" s="26"/>
      <c r="AAR47" s="26"/>
      <c r="AAS47" s="26"/>
      <c r="AAT47" s="26"/>
      <c r="AAU47" s="26"/>
      <c r="AAV47" s="26"/>
      <c r="AAW47" s="26"/>
      <c r="AAX47" s="26"/>
      <c r="AAY47" s="26"/>
      <c r="AAZ47" s="26"/>
      <c r="ABA47" s="26"/>
      <c r="ABB47" s="26"/>
      <c r="ABC47" s="26"/>
      <c r="ABD47" s="26"/>
      <c r="ABE47" s="26"/>
      <c r="ABF47" s="26"/>
      <c r="ABG47" s="26"/>
      <c r="ABH47" s="26"/>
      <c r="ABI47" s="26"/>
      <c r="ABJ47" s="26"/>
      <c r="ABK47" s="26"/>
      <c r="ABL47" s="26"/>
      <c r="ABM47" s="26"/>
      <c r="ABN47" s="26"/>
      <c r="ABO47" s="26"/>
      <c r="ABP47" s="26"/>
      <c r="ABQ47" s="26"/>
      <c r="ABR47" s="26"/>
      <c r="ABS47" s="26"/>
      <c r="ABT47" s="26"/>
      <c r="ABU47" s="26"/>
      <c r="ABV47" s="26"/>
      <c r="ABW47" s="26"/>
      <c r="ABX47" s="26"/>
      <c r="ABY47" s="26"/>
      <c r="ABZ47" s="26"/>
      <c r="ACA47" s="26"/>
      <c r="ACB47" s="26"/>
      <c r="ACC47" s="26"/>
      <c r="ACD47" s="26"/>
      <c r="ACE47" s="26"/>
      <c r="ACF47" s="26"/>
      <c r="ACG47" s="26"/>
      <c r="ACH47" s="26"/>
      <c r="ACI47" s="26"/>
      <c r="ACJ47" s="26"/>
      <c r="ACK47" s="26"/>
      <c r="ACL47" s="26"/>
      <c r="ACM47" s="26"/>
      <c r="ACN47" s="26"/>
      <c r="ACO47" s="26"/>
      <c r="ACP47" s="26"/>
      <c r="ACQ47" s="26"/>
      <c r="ACR47" s="26"/>
      <c r="ACS47" s="26"/>
      <c r="ACT47" s="26"/>
      <c r="ACU47" s="26"/>
      <c r="ACV47" s="26"/>
      <c r="ACW47" s="26"/>
      <c r="ACX47" s="26"/>
      <c r="ACY47" s="26"/>
      <c r="ACZ47" s="26"/>
      <c r="ADA47" s="26"/>
      <c r="ADB47" s="26"/>
    </row>
    <row r="48" spans="1:782" s="3" customFormat="1" ht="39" customHeight="1" x14ac:dyDescent="0.2">
      <c r="A48" s="160" t="s">
        <v>154</v>
      </c>
      <c r="B48" s="62" t="s">
        <v>121</v>
      </c>
      <c r="C48" s="178"/>
      <c r="D48" s="259" t="s">
        <v>119</v>
      </c>
      <c r="E48" s="259" t="s">
        <v>45</v>
      </c>
      <c r="F48" s="52" t="s">
        <v>45</v>
      </c>
      <c r="G48" s="435" t="s">
        <v>202</v>
      </c>
      <c r="H48" s="436"/>
      <c r="I48" s="436"/>
      <c r="J48" s="436"/>
      <c r="K48" s="436"/>
      <c r="L48" s="436"/>
      <c r="M48" s="437"/>
      <c r="N48" s="329"/>
      <c r="O48" s="329"/>
      <c r="P48" s="329"/>
      <c r="Q48" s="329"/>
      <c r="R48" s="329"/>
      <c r="S48" s="329"/>
      <c r="T48" s="199">
        <v>30</v>
      </c>
      <c r="U48" s="199">
        <v>35</v>
      </c>
      <c r="V48" s="143">
        <v>2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</row>
    <row r="49" spans="1:782" s="3" customFormat="1" ht="38.450000000000003" customHeight="1" x14ac:dyDescent="0.2">
      <c r="A49" s="163" t="s">
        <v>173</v>
      </c>
      <c r="B49" s="62" t="s">
        <v>121</v>
      </c>
      <c r="C49" s="178"/>
      <c r="D49" s="259" t="s">
        <v>14</v>
      </c>
      <c r="E49" s="259" t="s">
        <v>45</v>
      </c>
      <c r="F49" s="52" t="s">
        <v>45</v>
      </c>
      <c r="G49" s="435" t="s">
        <v>202</v>
      </c>
      <c r="H49" s="436"/>
      <c r="I49" s="436"/>
      <c r="J49" s="436"/>
      <c r="K49" s="436"/>
      <c r="L49" s="436"/>
      <c r="M49" s="437"/>
      <c r="N49" s="329"/>
      <c r="O49" s="329"/>
      <c r="P49" s="329"/>
      <c r="Q49" s="329"/>
      <c r="R49" s="329"/>
      <c r="S49" s="329"/>
      <c r="T49" s="199">
        <v>15</v>
      </c>
      <c r="U49" s="199">
        <v>35</v>
      </c>
      <c r="V49" s="143">
        <v>2</v>
      </c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  <c r="ADB49" s="6"/>
    </row>
    <row r="50" spans="1:782" s="3" customFormat="1" ht="38.450000000000003" customHeight="1" x14ac:dyDescent="0.2">
      <c r="A50" s="96" t="s">
        <v>227</v>
      </c>
      <c r="B50" s="69" t="s">
        <v>121</v>
      </c>
      <c r="C50" s="178"/>
      <c r="D50" s="276" t="s">
        <v>201</v>
      </c>
      <c r="E50" s="259" t="s">
        <v>45</v>
      </c>
      <c r="F50" s="52" t="s">
        <v>45</v>
      </c>
      <c r="G50" s="435"/>
      <c r="H50" s="436"/>
      <c r="I50" s="436"/>
      <c r="J50" s="436"/>
      <c r="K50" s="436"/>
      <c r="L50" s="436"/>
      <c r="M50" s="437"/>
      <c r="N50" s="329" t="s">
        <v>202</v>
      </c>
      <c r="O50" s="329"/>
      <c r="P50" s="329"/>
      <c r="Q50" s="329"/>
      <c r="R50" s="329"/>
      <c r="S50" s="329"/>
      <c r="T50" s="199">
        <v>15</v>
      </c>
      <c r="U50" s="199">
        <v>35</v>
      </c>
      <c r="V50" s="143">
        <v>2</v>
      </c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  <c r="ADB50" s="6"/>
    </row>
    <row r="51" spans="1:782" s="3" customFormat="1" ht="38.450000000000003" customHeight="1" x14ac:dyDescent="0.2">
      <c r="A51" s="96" t="s">
        <v>226</v>
      </c>
      <c r="B51" s="69" t="s">
        <v>121</v>
      </c>
      <c r="C51" s="178"/>
      <c r="D51" s="276" t="s">
        <v>171</v>
      </c>
      <c r="E51" s="259" t="s">
        <v>45</v>
      </c>
      <c r="F51" s="52" t="s">
        <v>45</v>
      </c>
      <c r="G51" s="435" t="s">
        <v>202</v>
      </c>
      <c r="H51" s="436"/>
      <c r="I51" s="436"/>
      <c r="J51" s="436"/>
      <c r="K51" s="436"/>
      <c r="L51" s="436"/>
      <c r="M51" s="437"/>
      <c r="N51" s="329"/>
      <c r="O51" s="329"/>
      <c r="P51" s="329"/>
      <c r="Q51" s="329"/>
      <c r="R51" s="329"/>
      <c r="S51" s="329"/>
      <c r="T51" s="199">
        <v>15</v>
      </c>
      <c r="U51" s="199">
        <v>35</v>
      </c>
      <c r="V51" s="143">
        <v>2</v>
      </c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  <c r="QP51" s="6"/>
      <c r="QQ51" s="6"/>
      <c r="QR51" s="6"/>
      <c r="QS51" s="6"/>
      <c r="QT51" s="6"/>
      <c r="QU51" s="6"/>
      <c r="QV51" s="6"/>
      <c r="QW51" s="6"/>
      <c r="QX51" s="6"/>
      <c r="QY51" s="6"/>
      <c r="QZ51" s="6"/>
      <c r="RA51" s="6"/>
      <c r="RB51" s="6"/>
      <c r="RC51" s="6"/>
      <c r="RD51" s="6"/>
      <c r="RE51" s="6"/>
      <c r="RF51" s="6"/>
      <c r="RG51" s="6"/>
      <c r="RH51" s="6"/>
      <c r="RI51" s="6"/>
      <c r="RJ51" s="6"/>
      <c r="RK51" s="6"/>
      <c r="RL51" s="6"/>
      <c r="RM51" s="6"/>
      <c r="RN51" s="6"/>
      <c r="RO51" s="6"/>
      <c r="RP51" s="6"/>
      <c r="RQ51" s="6"/>
      <c r="RR51" s="6"/>
      <c r="RS51" s="6"/>
      <c r="RT51" s="6"/>
      <c r="RU51" s="6"/>
      <c r="RV51" s="6"/>
      <c r="RW51" s="6"/>
      <c r="RX51" s="6"/>
      <c r="RY51" s="6"/>
      <c r="RZ51" s="6"/>
      <c r="SA51" s="6"/>
      <c r="SB51" s="6"/>
      <c r="SC51" s="6"/>
      <c r="SD51" s="6"/>
      <c r="SE51" s="6"/>
      <c r="SF51" s="6"/>
      <c r="SG51" s="6"/>
      <c r="SH51" s="6"/>
      <c r="SI51" s="6"/>
      <c r="SJ51" s="6"/>
      <c r="SK51" s="6"/>
      <c r="SL51" s="6"/>
      <c r="SM51" s="6"/>
      <c r="SN51" s="6"/>
      <c r="SO51" s="6"/>
      <c r="SP51" s="6"/>
      <c r="SQ51" s="6"/>
      <c r="SR51" s="6"/>
      <c r="SS51" s="6"/>
      <c r="ST51" s="6"/>
      <c r="SU51" s="6"/>
      <c r="SV51" s="6"/>
      <c r="SW51" s="6"/>
      <c r="SX51" s="6"/>
      <c r="SY51" s="6"/>
      <c r="SZ51" s="6"/>
      <c r="TA51" s="6"/>
      <c r="TB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TY51" s="6"/>
      <c r="TZ51" s="6"/>
      <c r="UA51" s="6"/>
      <c r="UB51" s="6"/>
      <c r="UC51" s="6"/>
      <c r="UD51" s="6"/>
      <c r="UE51" s="6"/>
      <c r="UF51" s="6"/>
      <c r="UG51" s="6"/>
      <c r="UH51" s="6"/>
      <c r="UI51" s="6"/>
      <c r="UJ51" s="6"/>
      <c r="UK51" s="6"/>
      <c r="UL51" s="6"/>
      <c r="UM51" s="6"/>
      <c r="UN51" s="6"/>
      <c r="UO51" s="6"/>
      <c r="UP51" s="6"/>
      <c r="UQ51" s="6"/>
      <c r="UR51" s="6"/>
      <c r="US51" s="6"/>
      <c r="UT51" s="6"/>
      <c r="UU51" s="6"/>
      <c r="UV51" s="6"/>
      <c r="UW51" s="6"/>
      <c r="UX51" s="6"/>
      <c r="UY51" s="6"/>
      <c r="UZ51" s="6"/>
      <c r="VA51" s="6"/>
      <c r="VB51" s="6"/>
      <c r="VC51" s="6"/>
      <c r="VD51" s="6"/>
      <c r="VE51" s="6"/>
      <c r="VF51" s="6"/>
      <c r="VG51" s="6"/>
      <c r="VH51" s="6"/>
      <c r="VI51" s="6"/>
      <c r="VJ51" s="6"/>
      <c r="VK51" s="6"/>
      <c r="VL51" s="6"/>
      <c r="VM51" s="6"/>
      <c r="VN51" s="6"/>
      <c r="VO51" s="6"/>
      <c r="VP51" s="6"/>
      <c r="VQ51" s="6"/>
      <c r="VR51" s="6"/>
      <c r="VS51" s="6"/>
      <c r="VT51" s="6"/>
      <c r="VU51" s="6"/>
      <c r="VV51" s="6"/>
      <c r="VW51" s="6"/>
      <c r="VX51" s="6"/>
      <c r="VY51" s="6"/>
      <c r="VZ51" s="6"/>
      <c r="WA51" s="6"/>
      <c r="WB51" s="6"/>
      <c r="WC51" s="6"/>
      <c r="WD51" s="6"/>
      <c r="WE51" s="6"/>
      <c r="WF51" s="6"/>
      <c r="WG51" s="6"/>
      <c r="WH51" s="6"/>
      <c r="WI51" s="6"/>
      <c r="WJ51" s="6"/>
      <c r="WK51" s="6"/>
      <c r="WL51" s="6"/>
      <c r="WM51" s="6"/>
      <c r="WN51" s="6"/>
      <c r="WO51" s="6"/>
      <c r="WP51" s="6"/>
      <c r="WQ51" s="6"/>
      <c r="WR51" s="6"/>
      <c r="WS51" s="6"/>
      <c r="WT51" s="6"/>
      <c r="WU51" s="6"/>
      <c r="WV51" s="6"/>
      <c r="WW51" s="6"/>
      <c r="WX51" s="6"/>
      <c r="WY51" s="6"/>
      <c r="WZ51" s="6"/>
      <c r="XA51" s="6"/>
      <c r="XB51" s="6"/>
      <c r="XC51" s="6"/>
      <c r="XD51" s="6"/>
      <c r="XE51" s="6"/>
      <c r="XF51" s="6"/>
      <c r="XG51" s="6"/>
      <c r="XH51" s="6"/>
      <c r="XI51" s="6"/>
      <c r="XJ51" s="6"/>
      <c r="XK51" s="6"/>
      <c r="XL51" s="6"/>
      <c r="XM51" s="6"/>
      <c r="XN51" s="6"/>
      <c r="XO51" s="6"/>
      <c r="XP51" s="6"/>
      <c r="XQ51" s="6"/>
      <c r="XR51" s="6"/>
      <c r="XS51" s="6"/>
      <c r="XT51" s="6"/>
      <c r="XU51" s="6"/>
      <c r="XV51" s="6"/>
      <c r="XW51" s="6"/>
      <c r="XX51" s="6"/>
      <c r="XY51" s="6"/>
      <c r="XZ51" s="6"/>
      <c r="YA51" s="6"/>
      <c r="YB51" s="6"/>
      <c r="YC51" s="6"/>
      <c r="YD51" s="6"/>
      <c r="YE51" s="6"/>
      <c r="YF51" s="6"/>
      <c r="YG51" s="6"/>
      <c r="YH51" s="6"/>
      <c r="YI51" s="6"/>
      <c r="YJ51" s="6"/>
      <c r="YK51" s="6"/>
      <c r="YL51" s="6"/>
      <c r="YM51" s="6"/>
      <c r="YN51" s="6"/>
      <c r="YO51" s="6"/>
      <c r="YP51" s="6"/>
      <c r="YQ51" s="6"/>
      <c r="YR51" s="6"/>
      <c r="YS51" s="6"/>
      <c r="YT51" s="6"/>
      <c r="YU51" s="6"/>
      <c r="YV51" s="6"/>
      <c r="YW51" s="6"/>
      <c r="YX51" s="6"/>
      <c r="YY51" s="6"/>
      <c r="YZ51" s="6"/>
      <c r="ZA51" s="6"/>
      <c r="ZB51" s="6"/>
      <c r="ZC51" s="6"/>
      <c r="ZD51" s="6"/>
      <c r="ZE51" s="6"/>
      <c r="ZF51" s="6"/>
      <c r="ZG51" s="6"/>
      <c r="ZH51" s="6"/>
      <c r="ZI51" s="6"/>
      <c r="ZJ51" s="6"/>
      <c r="ZK51" s="6"/>
      <c r="ZL51" s="6"/>
      <c r="ZM51" s="6"/>
      <c r="ZN51" s="6"/>
      <c r="ZO51" s="6"/>
      <c r="ZP51" s="6"/>
      <c r="ZQ51" s="6"/>
      <c r="ZR51" s="6"/>
      <c r="ZS51" s="6"/>
      <c r="ZT51" s="6"/>
      <c r="ZU51" s="6"/>
      <c r="ZV51" s="6"/>
      <c r="ZW51" s="6"/>
      <c r="ZX51" s="6"/>
      <c r="ZY51" s="6"/>
      <c r="ZZ51" s="6"/>
      <c r="AAA51" s="6"/>
      <c r="AAB51" s="6"/>
      <c r="AAC51" s="6"/>
      <c r="AAD51" s="6"/>
      <c r="AAE51" s="6"/>
      <c r="AAF51" s="6"/>
      <c r="AAG51" s="6"/>
      <c r="AAH51" s="6"/>
      <c r="AAI51" s="6"/>
      <c r="AAJ51" s="6"/>
      <c r="AAK51" s="6"/>
      <c r="AAL51" s="6"/>
      <c r="AAM51" s="6"/>
      <c r="AAN51" s="6"/>
      <c r="AAO51" s="6"/>
      <c r="AAP51" s="6"/>
      <c r="AAQ51" s="6"/>
      <c r="AAR51" s="6"/>
      <c r="AAS51" s="6"/>
      <c r="AAT51" s="6"/>
      <c r="AAU51" s="6"/>
      <c r="AAV51" s="6"/>
      <c r="AAW51" s="6"/>
      <c r="AAX51" s="6"/>
      <c r="AAY51" s="6"/>
      <c r="AAZ51" s="6"/>
      <c r="ABA51" s="6"/>
      <c r="ABB51" s="6"/>
      <c r="ABC51" s="6"/>
      <c r="ABD51" s="6"/>
      <c r="ABE51" s="6"/>
      <c r="ABF51" s="6"/>
      <c r="ABG51" s="6"/>
      <c r="ABH51" s="6"/>
      <c r="ABI51" s="6"/>
      <c r="ABJ51" s="6"/>
      <c r="ABK51" s="6"/>
      <c r="ABL51" s="6"/>
      <c r="ABM51" s="6"/>
      <c r="ABN51" s="6"/>
      <c r="ABO51" s="6"/>
      <c r="ABP51" s="6"/>
      <c r="ABQ51" s="6"/>
      <c r="ABR51" s="6"/>
      <c r="ABS51" s="6"/>
      <c r="ABT51" s="6"/>
      <c r="ABU51" s="6"/>
      <c r="ABV51" s="6"/>
      <c r="ABW51" s="6"/>
      <c r="ABX51" s="6"/>
      <c r="ABY51" s="6"/>
      <c r="ABZ51" s="6"/>
      <c r="ACA51" s="6"/>
      <c r="ACB51" s="6"/>
      <c r="ACC51" s="6"/>
      <c r="ACD51" s="6"/>
      <c r="ACE51" s="6"/>
      <c r="ACF51" s="6"/>
      <c r="ACG51" s="6"/>
      <c r="ACH51" s="6"/>
      <c r="ACI51" s="6"/>
      <c r="ACJ51" s="6"/>
      <c r="ACK51" s="6"/>
      <c r="ACL51" s="6"/>
      <c r="ACM51" s="6"/>
      <c r="ACN51" s="6"/>
      <c r="ACO51" s="6"/>
      <c r="ACP51" s="6"/>
      <c r="ACQ51" s="6"/>
      <c r="ACR51" s="6"/>
      <c r="ACS51" s="6"/>
      <c r="ACT51" s="6"/>
      <c r="ACU51" s="6"/>
      <c r="ACV51" s="6"/>
      <c r="ACW51" s="6"/>
      <c r="ACX51" s="6"/>
      <c r="ACY51" s="6"/>
      <c r="ACZ51" s="6"/>
      <c r="ADA51" s="6"/>
      <c r="ADB51" s="6"/>
    </row>
    <row r="52" spans="1:782" s="3" customFormat="1" ht="38.450000000000003" customHeight="1" x14ac:dyDescent="0.2">
      <c r="A52" s="161" t="s">
        <v>155</v>
      </c>
      <c r="B52" s="69" t="s">
        <v>121</v>
      </c>
      <c r="C52" s="178"/>
      <c r="D52" s="276" t="s">
        <v>141</v>
      </c>
      <c r="E52" s="259" t="s">
        <v>45</v>
      </c>
      <c r="F52" s="52" t="s">
        <v>45</v>
      </c>
      <c r="G52" s="435" t="s">
        <v>202</v>
      </c>
      <c r="H52" s="436"/>
      <c r="I52" s="436"/>
      <c r="J52" s="436"/>
      <c r="K52" s="436"/>
      <c r="L52" s="436"/>
      <c r="M52" s="437"/>
      <c r="N52" s="329"/>
      <c r="O52" s="329"/>
      <c r="P52" s="329"/>
      <c r="Q52" s="329"/>
      <c r="R52" s="329"/>
      <c r="S52" s="329"/>
      <c r="T52" s="199">
        <v>15</v>
      </c>
      <c r="U52" s="199">
        <v>35</v>
      </c>
      <c r="V52" s="143">
        <v>2</v>
      </c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</row>
    <row r="53" spans="1:782" s="3" customFormat="1" ht="39" customHeight="1" x14ac:dyDescent="0.2">
      <c r="A53" s="161" t="s">
        <v>156</v>
      </c>
      <c r="B53" s="69" t="s">
        <v>121</v>
      </c>
      <c r="C53" s="178"/>
      <c r="D53" s="276" t="s">
        <v>141</v>
      </c>
      <c r="E53" s="259" t="s">
        <v>143</v>
      </c>
      <c r="F53" s="52" t="s">
        <v>143</v>
      </c>
      <c r="G53" s="435"/>
      <c r="H53" s="436"/>
      <c r="I53" s="436"/>
      <c r="J53" s="436"/>
      <c r="K53" s="436"/>
      <c r="L53" s="436"/>
      <c r="M53" s="437"/>
      <c r="N53" s="365" t="s">
        <v>202</v>
      </c>
      <c r="O53" s="366"/>
      <c r="P53" s="366"/>
      <c r="Q53" s="366"/>
      <c r="R53" s="366"/>
      <c r="S53" s="367"/>
      <c r="T53" s="258">
        <v>15</v>
      </c>
      <c r="U53" s="258">
        <v>35</v>
      </c>
      <c r="V53" s="143">
        <v>2</v>
      </c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  <c r="ADB53" s="6"/>
    </row>
    <row r="54" spans="1:782" s="3" customFormat="1" ht="38.450000000000003" customHeight="1" x14ac:dyDescent="0.2">
      <c r="A54" s="161" t="s">
        <v>159</v>
      </c>
      <c r="B54" s="69" t="s">
        <v>121</v>
      </c>
      <c r="C54" s="178"/>
      <c r="D54" s="276" t="s">
        <v>142</v>
      </c>
      <c r="E54" s="259" t="s">
        <v>45</v>
      </c>
      <c r="F54" s="52" t="s">
        <v>45</v>
      </c>
      <c r="G54" s="435" t="s">
        <v>202</v>
      </c>
      <c r="H54" s="436"/>
      <c r="I54" s="436"/>
      <c r="J54" s="436"/>
      <c r="K54" s="436"/>
      <c r="L54" s="436"/>
      <c r="M54" s="437"/>
      <c r="N54" s="365"/>
      <c r="O54" s="366"/>
      <c r="P54" s="366"/>
      <c r="Q54" s="366"/>
      <c r="R54" s="366"/>
      <c r="S54" s="367"/>
      <c r="T54" s="258">
        <v>15</v>
      </c>
      <c r="U54" s="258">
        <v>35</v>
      </c>
      <c r="V54" s="143">
        <v>2</v>
      </c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  <c r="ADB54" s="6"/>
    </row>
    <row r="55" spans="1:782" s="3" customFormat="1" ht="38.450000000000003" customHeight="1" x14ac:dyDescent="0.2">
      <c r="A55" s="164" t="s">
        <v>157</v>
      </c>
      <c r="B55" s="69" t="s">
        <v>121</v>
      </c>
      <c r="C55" s="178"/>
      <c r="D55" s="276" t="s">
        <v>167</v>
      </c>
      <c r="E55" s="259" t="s">
        <v>144</v>
      </c>
      <c r="F55" s="52" t="s">
        <v>144</v>
      </c>
      <c r="G55" s="435"/>
      <c r="H55" s="436"/>
      <c r="I55" s="436"/>
      <c r="J55" s="436"/>
      <c r="K55" s="436"/>
      <c r="L55" s="436"/>
      <c r="M55" s="437"/>
      <c r="N55" s="365" t="s">
        <v>202</v>
      </c>
      <c r="O55" s="366"/>
      <c r="P55" s="366"/>
      <c r="Q55" s="366"/>
      <c r="R55" s="366"/>
      <c r="S55" s="367"/>
      <c r="T55" s="258">
        <v>15</v>
      </c>
      <c r="U55" s="258">
        <v>35</v>
      </c>
      <c r="V55" s="143">
        <v>2</v>
      </c>
      <c r="W55" s="6" t="s">
        <v>34</v>
      </c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  <c r="XL55" s="6"/>
      <c r="XM55" s="6"/>
      <c r="XN55" s="6"/>
      <c r="XO55" s="6"/>
      <c r="XP55" s="6"/>
      <c r="XQ55" s="6"/>
      <c r="XR55" s="6"/>
      <c r="XS55" s="6"/>
      <c r="XT55" s="6"/>
      <c r="XU55" s="6"/>
      <c r="XV55" s="6"/>
      <c r="XW55" s="6"/>
      <c r="XX55" s="6"/>
      <c r="XY55" s="6"/>
      <c r="XZ55" s="6"/>
      <c r="YA55" s="6"/>
      <c r="YB55" s="6"/>
      <c r="YC55" s="6"/>
      <c r="YD55" s="6"/>
      <c r="YE55" s="6"/>
      <c r="YF55" s="6"/>
      <c r="YG55" s="6"/>
      <c r="YH55" s="6"/>
      <c r="YI55" s="6"/>
      <c r="YJ55" s="6"/>
      <c r="YK55" s="6"/>
      <c r="YL55" s="6"/>
      <c r="YM55" s="6"/>
      <c r="YN55" s="6"/>
      <c r="YO55" s="6"/>
      <c r="YP55" s="6"/>
      <c r="YQ55" s="6"/>
      <c r="YR55" s="6"/>
      <c r="YS55" s="6"/>
      <c r="YT55" s="6"/>
      <c r="YU55" s="6"/>
      <c r="YV55" s="6"/>
      <c r="YW55" s="6"/>
      <c r="YX55" s="6"/>
      <c r="YY55" s="6"/>
      <c r="YZ55" s="6"/>
      <c r="ZA55" s="6"/>
      <c r="ZB55" s="6"/>
      <c r="ZC55" s="6"/>
      <c r="ZD55" s="6"/>
      <c r="ZE55" s="6"/>
      <c r="ZF55" s="6"/>
      <c r="ZG55" s="6"/>
      <c r="ZH55" s="6"/>
      <c r="ZI55" s="6"/>
      <c r="ZJ55" s="6"/>
      <c r="ZK55" s="6"/>
      <c r="ZL55" s="6"/>
      <c r="ZM55" s="6"/>
      <c r="ZN55" s="6"/>
      <c r="ZO55" s="6"/>
      <c r="ZP55" s="6"/>
      <c r="ZQ55" s="6"/>
      <c r="ZR55" s="6"/>
      <c r="ZS55" s="6"/>
      <c r="ZT55" s="6"/>
      <c r="ZU55" s="6"/>
      <c r="ZV55" s="6"/>
      <c r="ZW55" s="6"/>
      <c r="ZX55" s="6"/>
      <c r="ZY55" s="6"/>
      <c r="ZZ55" s="6"/>
      <c r="AAA55" s="6"/>
      <c r="AAB55" s="6"/>
      <c r="AAC55" s="6"/>
      <c r="AAD55" s="6"/>
      <c r="AAE55" s="6"/>
      <c r="AAF55" s="6"/>
      <c r="AAG55" s="6"/>
      <c r="AAH55" s="6"/>
      <c r="AAI55" s="6"/>
      <c r="AAJ55" s="6"/>
      <c r="AAK55" s="6"/>
      <c r="AAL55" s="6"/>
      <c r="AAM55" s="6"/>
      <c r="AAN55" s="6"/>
      <c r="AAO55" s="6"/>
      <c r="AAP55" s="6"/>
      <c r="AAQ55" s="6"/>
      <c r="AAR55" s="6"/>
      <c r="AAS55" s="6"/>
      <c r="AAT55" s="6"/>
      <c r="AAU55" s="6"/>
      <c r="AAV55" s="6"/>
      <c r="AAW55" s="6"/>
      <c r="AAX55" s="6"/>
      <c r="AAY55" s="6"/>
      <c r="AAZ55" s="6"/>
      <c r="ABA55" s="6"/>
      <c r="ABB55" s="6"/>
      <c r="ABC55" s="6"/>
      <c r="ABD55" s="6"/>
      <c r="ABE55" s="6"/>
      <c r="ABF55" s="6"/>
      <c r="ABG55" s="6"/>
      <c r="ABH55" s="6"/>
      <c r="ABI55" s="6"/>
      <c r="ABJ55" s="6"/>
      <c r="ABK55" s="6"/>
      <c r="ABL55" s="6"/>
      <c r="ABM55" s="6"/>
      <c r="ABN55" s="6"/>
      <c r="ABO55" s="6"/>
      <c r="ABP55" s="6"/>
      <c r="ABQ55" s="6"/>
      <c r="ABR55" s="6"/>
      <c r="ABS55" s="6"/>
      <c r="ABT55" s="6"/>
      <c r="ABU55" s="6"/>
      <c r="ABV55" s="6"/>
      <c r="ABW55" s="6"/>
      <c r="ABX55" s="6"/>
      <c r="ABY55" s="6"/>
      <c r="ABZ55" s="6"/>
      <c r="ACA55" s="6"/>
      <c r="ACB55" s="6"/>
      <c r="ACC55" s="6"/>
      <c r="ACD55" s="6"/>
      <c r="ACE55" s="6"/>
      <c r="ACF55" s="6"/>
      <c r="ACG55" s="6"/>
      <c r="ACH55" s="6"/>
      <c r="ACI55" s="6"/>
      <c r="ACJ55" s="6"/>
      <c r="ACK55" s="6"/>
      <c r="ACL55" s="6"/>
      <c r="ACM55" s="6"/>
      <c r="ACN55" s="6"/>
      <c r="ACO55" s="6"/>
      <c r="ACP55" s="6"/>
      <c r="ACQ55" s="6"/>
      <c r="ACR55" s="6"/>
      <c r="ACS55" s="6"/>
      <c r="ACT55" s="6"/>
      <c r="ACU55" s="6"/>
      <c r="ACV55" s="6"/>
      <c r="ACW55" s="6"/>
      <c r="ACX55" s="6"/>
      <c r="ACY55" s="6"/>
      <c r="ACZ55" s="6"/>
      <c r="ADA55" s="6"/>
      <c r="ADB55" s="6"/>
    </row>
    <row r="56" spans="1:782" s="3" customFormat="1" ht="39" customHeight="1" x14ac:dyDescent="0.2">
      <c r="A56" s="472"/>
      <c r="B56" s="473"/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3"/>
      <c r="T56" s="473"/>
      <c r="U56" s="473"/>
      <c r="V56" s="474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QA56" s="6"/>
      <c r="QB56" s="6"/>
      <c r="QC56" s="6"/>
      <c r="QD56" s="6"/>
      <c r="QE56" s="6"/>
      <c r="QF56" s="6"/>
      <c r="QG56" s="6"/>
      <c r="QH56" s="6"/>
      <c r="QI56" s="6"/>
      <c r="QJ56" s="6"/>
      <c r="QK56" s="6"/>
      <c r="QL56" s="6"/>
      <c r="QM56" s="6"/>
      <c r="QN56" s="6"/>
      <c r="QO56" s="6"/>
      <c r="QP56" s="6"/>
      <c r="QQ56" s="6"/>
      <c r="QR56" s="6"/>
      <c r="QS56" s="6"/>
      <c r="QT56" s="6"/>
      <c r="QU56" s="6"/>
      <c r="QV56" s="6"/>
      <c r="QW56" s="6"/>
      <c r="QX56" s="6"/>
      <c r="QY56" s="6"/>
      <c r="QZ56" s="6"/>
      <c r="RA56" s="6"/>
      <c r="RB56" s="6"/>
      <c r="RC56" s="6"/>
      <c r="RD56" s="6"/>
      <c r="RE56" s="6"/>
      <c r="RF56" s="6"/>
      <c r="RG56" s="6"/>
      <c r="RH56" s="6"/>
      <c r="RI56" s="6"/>
      <c r="RJ56" s="6"/>
      <c r="RK56" s="6"/>
      <c r="RL56" s="6"/>
      <c r="RM56" s="6"/>
      <c r="RN56" s="6"/>
      <c r="RO56" s="6"/>
      <c r="RP56" s="6"/>
      <c r="RQ56" s="6"/>
      <c r="RR56" s="6"/>
      <c r="RS56" s="6"/>
      <c r="RT56" s="6"/>
      <c r="RU56" s="6"/>
      <c r="RV56" s="6"/>
      <c r="RW56" s="6"/>
      <c r="RX56" s="6"/>
      <c r="RY56" s="6"/>
      <c r="RZ56" s="6"/>
      <c r="SA56" s="6"/>
      <c r="SB56" s="6"/>
      <c r="SC56" s="6"/>
      <c r="SD56" s="6"/>
      <c r="SE56" s="6"/>
      <c r="SF56" s="6"/>
      <c r="SG56" s="6"/>
      <c r="SH56" s="6"/>
      <c r="SI56" s="6"/>
      <c r="SJ56" s="6"/>
      <c r="SK56" s="6"/>
      <c r="SL56" s="6"/>
      <c r="SM56" s="6"/>
      <c r="SN56" s="6"/>
      <c r="SO56" s="6"/>
      <c r="SP56" s="6"/>
      <c r="SQ56" s="6"/>
      <c r="SR56" s="6"/>
      <c r="SS56" s="6"/>
      <c r="ST56" s="6"/>
      <c r="SU56" s="6"/>
      <c r="SV56" s="6"/>
      <c r="SW56" s="6"/>
      <c r="SX56" s="6"/>
      <c r="SY56" s="6"/>
      <c r="SZ56" s="6"/>
      <c r="TA56" s="6"/>
      <c r="TB56" s="6"/>
      <c r="TC56" s="6"/>
      <c r="TD56" s="6"/>
      <c r="TE56" s="6"/>
      <c r="TF56" s="6"/>
      <c r="TG56" s="6"/>
      <c r="TH56" s="6"/>
      <c r="TI56" s="6"/>
      <c r="TJ56" s="6"/>
      <c r="TK56" s="6"/>
      <c r="TL56" s="6"/>
      <c r="TM56" s="6"/>
      <c r="TN56" s="6"/>
      <c r="TO56" s="6"/>
      <c r="TP56" s="6"/>
      <c r="TQ56" s="6"/>
      <c r="TR56" s="6"/>
      <c r="TS56" s="6"/>
      <c r="TT56" s="6"/>
      <c r="TU56" s="6"/>
      <c r="TV56" s="6"/>
      <c r="TW56" s="6"/>
      <c r="TX56" s="6"/>
      <c r="TY56" s="6"/>
      <c r="TZ56" s="6"/>
      <c r="UA56" s="6"/>
      <c r="UB56" s="6"/>
      <c r="UC56" s="6"/>
      <c r="UD56" s="6"/>
      <c r="UE56" s="6"/>
      <c r="UF56" s="6"/>
      <c r="UG56" s="6"/>
      <c r="UH56" s="6"/>
      <c r="UI56" s="6"/>
      <c r="UJ56" s="6"/>
      <c r="UK56" s="6"/>
      <c r="UL56" s="6"/>
      <c r="UM56" s="6"/>
      <c r="UN56" s="6"/>
      <c r="UO56" s="6"/>
      <c r="UP56" s="6"/>
      <c r="UQ56" s="6"/>
      <c r="UR56" s="6"/>
      <c r="US56" s="6"/>
      <c r="UT56" s="6"/>
      <c r="UU56" s="6"/>
      <c r="UV56" s="6"/>
      <c r="UW56" s="6"/>
      <c r="UX56" s="6"/>
      <c r="UY56" s="6"/>
      <c r="UZ56" s="6"/>
      <c r="VA56" s="6"/>
      <c r="VB56" s="6"/>
      <c r="VC56" s="6"/>
      <c r="VD56" s="6"/>
      <c r="VE56" s="6"/>
      <c r="VF56" s="6"/>
      <c r="VG56" s="6"/>
      <c r="VH56" s="6"/>
      <c r="VI56" s="6"/>
      <c r="VJ56" s="6"/>
      <c r="VK56" s="6"/>
      <c r="VL56" s="6"/>
      <c r="VM56" s="6"/>
      <c r="VN56" s="6"/>
      <c r="VO56" s="6"/>
      <c r="VP56" s="6"/>
      <c r="VQ56" s="6"/>
      <c r="VR56" s="6"/>
      <c r="VS56" s="6"/>
      <c r="VT56" s="6"/>
      <c r="VU56" s="6"/>
      <c r="VV56" s="6"/>
      <c r="VW56" s="6"/>
      <c r="VX56" s="6"/>
      <c r="VY56" s="6"/>
      <c r="VZ56" s="6"/>
      <c r="WA56" s="6"/>
      <c r="WB56" s="6"/>
      <c r="WC56" s="6"/>
      <c r="WD56" s="6"/>
      <c r="WE56" s="6"/>
      <c r="WF56" s="6"/>
      <c r="WG56" s="6"/>
      <c r="WH56" s="6"/>
      <c r="WI56" s="6"/>
      <c r="WJ56" s="6"/>
      <c r="WK56" s="6"/>
      <c r="WL56" s="6"/>
      <c r="WM56" s="6"/>
      <c r="WN56" s="6"/>
      <c r="WO56" s="6"/>
      <c r="WP56" s="6"/>
      <c r="WQ56" s="6"/>
      <c r="WR56" s="6"/>
      <c r="WS56" s="6"/>
      <c r="WT56" s="6"/>
      <c r="WU56" s="6"/>
      <c r="WV56" s="6"/>
      <c r="WW56" s="6"/>
      <c r="WX56" s="6"/>
      <c r="WY56" s="6"/>
      <c r="WZ56" s="6"/>
      <c r="XA56" s="6"/>
      <c r="XB56" s="6"/>
      <c r="XC56" s="6"/>
      <c r="XD56" s="6"/>
      <c r="XE56" s="6"/>
      <c r="XF56" s="6"/>
      <c r="XG56" s="6"/>
      <c r="XH56" s="6"/>
      <c r="XI56" s="6"/>
      <c r="XJ56" s="6"/>
      <c r="XK56" s="6"/>
      <c r="XL56" s="6"/>
      <c r="XM56" s="6"/>
      <c r="XN56" s="6"/>
      <c r="XO56" s="6"/>
      <c r="XP56" s="6"/>
      <c r="XQ56" s="6"/>
      <c r="XR56" s="6"/>
      <c r="XS56" s="6"/>
      <c r="XT56" s="6"/>
      <c r="XU56" s="6"/>
      <c r="XV56" s="6"/>
      <c r="XW56" s="6"/>
      <c r="XX56" s="6"/>
      <c r="XY56" s="6"/>
      <c r="XZ56" s="6"/>
      <c r="YA56" s="6"/>
      <c r="YB56" s="6"/>
      <c r="YC56" s="6"/>
      <c r="YD56" s="6"/>
      <c r="YE56" s="6"/>
      <c r="YF56" s="6"/>
      <c r="YG56" s="6"/>
      <c r="YH56" s="6"/>
      <c r="YI56" s="6"/>
      <c r="YJ56" s="6"/>
      <c r="YK56" s="6"/>
      <c r="YL56" s="6"/>
      <c r="YM56" s="6"/>
      <c r="YN56" s="6"/>
      <c r="YO56" s="6"/>
      <c r="YP56" s="6"/>
      <c r="YQ56" s="6"/>
      <c r="YR56" s="6"/>
      <c r="YS56" s="6"/>
      <c r="YT56" s="6"/>
      <c r="YU56" s="6"/>
      <c r="YV56" s="6"/>
      <c r="YW56" s="6"/>
      <c r="YX56" s="6"/>
      <c r="YY56" s="6"/>
      <c r="YZ56" s="6"/>
      <c r="ZA56" s="6"/>
      <c r="ZB56" s="6"/>
      <c r="ZC56" s="6"/>
      <c r="ZD56" s="6"/>
      <c r="ZE56" s="6"/>
      <c r="ZF56" s="6"/>
      <c r="ZG56" s="6"/>
      <c r="ZH56" s="6"/>
      <c r="ZI56" s="6"/>
      <c r="ZJ56" s="6"/>
      <c r="ZK56" s="6"/>
      <c r="ZL56" s="6"/>
      <c r="ZM56" s="6"/>
      <c r="ZN56" s="6"/>
      <c r="ZO56" s="6"/>
      <c r="ZP56" s="6"/>
      <c r="ZQ56" s="6"/>
      <c r="ZR56" s="6"/>
      <c r="ZS56" s="6"/>
      <c r="ZT56" s="6"/>
      <c r="ZU56" s="6"/>
      <c r="ZV56" s="6"/>
      <c r="ZW56" s="6"/>
      <c r="ZX56" s="6"/>
      <c r="ZY56" s="6"/>
      <c r="ZZ56" s="6"/>
      <c r="AAA56" s="6"/>
      <c r="AAB56" s="6"/>
      <c r="AAC56" s="6"/>
      <c r="AAD56" s="6"/>
      <c r="AAE56" s="6"/>
      <c r="AAF56" s="6"/>
      <c r="AAG56" s="6"/>
      <c r="AAH56" s="6"/>
      <c r="AAI56" s="6"/>
      <c r="AAJ56" s="6"/>
      <c r="AAK56" s="6"/>
      <c r="AAL56" s="6"/>
      <c r="AAM56" s="6"/>
      <c r="AAN56" s="6"/>
      <c r="AAO56" s="6"/>
      <c r="AAP56" s="6"/>
      <c r="AAQ56" s="6"/>
      <c r="AAR56" s="6"/>
      <c r="AAS56" s="6"/>
      <c r="AAT56" s="6"/>
      <c r="AAU56" s="6"/>
      <c r="AAV56" s="6"/>
      <c r="AAW56" s="6"/>
      <c r="AAX56" s="6"/>
      <c r="AAY56" s="6"/>
      <c r="AAZ56" s="6"/>
      <c r="ABA56" s="6"/>
      <c r="ABB56" s="6"/>
      <c r="ABC56" s="6"/>
      <c r="ABD56" s="6"/>
      <c r="ABE56" s="6"/>
      <c r="ABF56" s="6"/>
      <c r="ABG56" s="6"/>
      <c r="ABH56" s="6"/>
      <c r="ABI56" s="6"/>
      <c r="ABJ56" s="6"/>
      <c r="ABK56" s="6"/>
      <c r="ABL56" s="6"/>
      <c r="ABM56" s="6"/>
      <c r="ABN56" s="6"/>
      <c r="ABO56" s="6"/>
      <c r="ABP56" s="6"/>
      <c r="ABQ56" s="6"/>
      <c r="ABR56" s="6"/>
      <c r="ABS56" s="6"/>
      <c r="ABT56" s="6"/>
      <c r="ABU56" s="6"/>
      <c r="ABV56" s="6"/>
      <c r="ABW56" s="6"/>
      <c r="ABX56" s="6"/>
      <c r="ABY56" s="6"/>
      <c r="ABZ56" s="6"/>
      <c r="ACA56" s="6"/>
      <c r="ACB56" s="6"/>
      <c r="ACC56" s="6"/>
      <c r="ACD56" s="6"/>
      <c r="ACE56" s="6"/>
      <c r="ACF56" s="6"/>
      <c r="ACG56" s="6"/>
      <c r="ACH56" s="6"/>
      <c r="ACI56" s="6"/>
      <c r="ACJ56" s="6"/>
      <c r="ACK56" s="6"/>
      <c r="ACL56" s="6"/>
      <c r="ACM56" s="6"/>
      <c r="ACN56" s="6"/>
      <c r="ACO56" s="6"/>
      <c r="ACP56" s="6"/>
      <c r="ACQ56" s="6"/>
      <c r="ACR56" s="6"/>
      <c r="ACS56" s="6"/>
      <c r="ACT56" s="6"/>
      <c r="ACU56" s="6"/>
      <c r="ACV56" s="6"/>
      <c r="ACW56" s="6"/>
      <c r="ACX56" s="6"/>
      <c r="ACY56" s="6"/>
      <c r="ACZ56" s="6"/>
      <c r="ADA56" s="6"/>
      <c r="ADB56" s="6"/>
    </row>
    <row r="57" spans="1:782" ht="39" customHeight="1" x14ac:dyDescent="0.2">
      <c r="A57" s="429" t="s">
        <v>28</v>
      </c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30"/>
      <c r="U57" s="431"/>
      <c r="V57" s="197">
        <f>SUM(V29,V30)</f>
        <v>120</v>
      </c>
    </row>
    <row r="58" spans="1:782" x14ac:dyDescent="0.2">
      <c r="U58" s="1"/>
    </row>
    <row r="59" spans="1:782" x14ac:dyDescent="0.2">
      <c r="U59" s="1"/>
    </row>
    <row r="60" spans="1:782" x14ac:dyDescent="0.2">
      <c r="U60" s="1"/>
    </row>
    <row r="61" spans="1:782" x14ac:dyDescent="0.2">
      <c r="U61" s="1"/>
    </row>
    <row r="62" spans="1:782" x14ac:dyDescent="0.2">
      <c r="U62" s="1"/>
    </row>
    <row r="63" spans="1:782" x14ac:dyDescent="0.2">
      <c r="U63" s="1"/>
    </row>
    <row r="64" spans="1:782" x14ac:dyDescent="0.2">
      <c r="U64" s="1"/>
    </row>
    <row r="65" spans="21:21" x14ac:dyDescent="0.2">
      <c r="U65" s="1"/>
    </row>
    <row r="66" spans="21:21" x14ac:dyDescent="0.2">
      <c r="U66" s="1"/>
    </row>
    <row r="67" spans="21:21" x14ac:dyDescent="0.2">
      <c r="U67" s="1"/>
    </row>
    <row r="68" spans="21:21" x14ac:dyDescent="0.2">
      <c r="U68" s="1"/>
    </row>
    <row r="69" spans="21:21" x14ac:dyDescent="0.2">
      <c r="U69" s="1"/>
    </row>
    <row r="70" spans="21:21" x14ac:dyDescent="0.2">
      <c r="U70" s="1"/>
    </row>
    <row r="71" spans="21:21" x14ac:dyDescent="0.2">
      <c r="U71" s="1"/>
    </row>
    <row r="72" spans="21:21" x14ac:dyDescent="0.2">
      <c r="U72" s="1"/>
    </row>
    <row r="73" spans="21:21" x14ac:dyDescent="0.2">
      <c r="U73" s="1"/>
    </row>
    <row r="74" spans="21:21" x14ac:dyDescent="0.2">
      <c r="U74" s="1"/>
    </row>
    <row r="75" spans="21:21" x14ac:dyDescent="0.2">
      <c r="U75" s="1"/>
    </row>
    <row r="76" spans="21:21" x14ac:dyDescent="0.2">
      <c r="U76" s="1"/>
    </row>
    <row r="77" spans="21:21" x14ac:dyDescent="0.2">
      <c r="U77" s="1"/>
    </row>
    <row r="78" spans="21:21" x14ac:dyDescent="0.2">
      <c r="U78" s="1"/>
    </row>
    <row r="79" spans="21:21" x14ac:dyDescent="0.2">
      <c r="U79" s="1"/>
    </row>
    <row r="80" spans="21:21" x14ac:dyDescent="0.2">
      <c r="U80" s="1"/>
    </row>
    <row r="81" spans="21:21" x14ac:dyDescent="0.2">
      <c r="U81" s="1"/>
    </row>
    <row r="82" spans="21:21" x14ac:dyDescent="0.2">
      <c r="U82" s="1"/>
    </row>
    <row r="83" spans="21:21" x14ac:dyDescent="0.2">
      <c r="U83" s="1"/>
    </row>
    <row r="84" spans="21:21" x14ac:dyDescent="0.2">
      <c r="U84" s="1"/>
    </row>
    <row r="85" spans="21:21" x14ac:dyDescent="0.2">
      <c r="U85" s="1"/>
    </row>
    <row r="86" spans="21:21" x14ac:dyDescent="0.2">
      <c r="U86" s="1"/>
    </row>
    <row r="87" spans="21:21" x14ac:dyDescent="0.2">
      <c r="U87" s="1"/>
    </row>
    <row r="88" spans="21:21" x14ac:dyDescent="0.2">
      <c r="U88" s="1"/>
    </row>
    <row r="89" spans="21:21" x14ac:dyDescent="0.2">
      <c r="U89" s="1"/>
    </row>
    <row r="90" spans="21:21" x14ac:dyDescent="0.2">
      <c r="U90" s="1"/>
    </row>
    <row r="91" spans="21:21" x14ac:dyDescent="0.2">
      <c r="U91" s="1"/>
    </row>
    <row r="92" spans="21:21" x14ac:dyDescent="0.2">
      <c r="U92" s="1"/>
    </row>
    <row r="93" spans="21:21" x14ac:dyDescent="0.2">
      <c r="U93" s="1"/>
    </row>
    <row r="94" spans="21:21" x14ac:dyDescent="0.2">
      <c r="U94" s="1"/>
    </row>
    <row r="95" spans="21:21" x14ac:dyDescent="0.2">
      <c r="U95" s="1"/>
    </row>
    <row r="96" spans="21:21" x14ac:dyDescent="0.2">
      <c r="U96" s="1"/>
    </row>
    <row r="97" spans="21:21" x14ac:dyDescent="0.2">
      <c r="U97" s="1"/>
    </row>
    <row r="98" spans="21:21" x14ac:dyDescent="0.2">
      <c r="U98" s="1"/>
    </row>
    <row r="99" spans="21:21" x14ac:dyDescent="0.2">
      <c r="U99" s="1"/>
    </row>
    <row r="100" spans="21:21" x14ac:dyDescent="0.2">
      <c r="U100" s="1"/>
    </row>
    <row r="101" spans="21:21" x14ac:dyDescent="0.2">
      <c r="U101" s="1"/>
    </row>
    <row r="102" spans="21:21" x14ac:dyDescent="0.2">
      <c r="U102" s="1"/>
    </row>
    <row r="103" spans="21:21" x14ac:dyDescent="0.2">
      <c r="U103" s="1"/>
    </row>
    <row r="104" spans="21:21" x14ac:dyDescent="0.2">
      <c r="U104" s="1"/>
    </row>
    <row r="105" spans="21:21" x14ac:dyDescent="0.2">
      <c r="U105" s="1"/>
    </row>
    <row r="106" spans="21:21" x14ac:dyDescent="0.2">
      <c r="U106" s="1"/>
    </row>
    <row r="107" spans="21:21" x14ac:dyDescent="0.2">
      <c r="U107" s="1"/>
    </row>
    <row r="108" spans="21:21" x14ac:dyDescent="0.2">
      <c r="U108" s="1"/>
    </row>
    <row r="109" spans="21:21" x14ac:dyDescent="0.2">
      <c r="U109" s="1"/>
    </row>
    <row r="110" spans="21:21" x14ac:dyDescent="0.2">
      <c r="U110" s="1"/>
    </row>
    <row r="111" spans="21:21" x14ac:dyDescent="0.2">
      <c r="U111" s="1"/>
    </row>
    <row r="112" spans="21:21" x14ac:dyDescent="0.2">
      <c r="U112" s="1"/>
    </row>
    <row r="113" spans="21:21" x14ac:dyDescent="0.2">
      <c r="U113" s="1"/>
    </row>
    <row r="114" spans="21:21" x14ac:dyDescent="0.2">
      <c r="U114" s="1"/>
    </row>
    <row r="115" spans="21:21" x14ac:dyDescent="0.2">
      <c r="U115" s="1"/>
    </row>
    <row r="116" spans="21:21" x14ac:dyDescent="0.2">
      <c r="U116" s="1"/>
    </row>
    <row r="117" spans="21:21" x14ac:dyDescent="0.2">
      <c r="U117" s="1"/>
    </row>
    <row r="118" spans="21:21" x14ac:dyDescent="0.2">
      <c r="U118" s="1"/>
    </row>
    <row r="119" spans="21:21" x14ac:dyDescent="0.2">
      <c r="U119" s="1"/>
    </row>
    <row r="120" spans="21:21" x14ac:dyDescent="0.2">
      <c r="U120" s="1"/>
    </row>
    <row r="121" spans="21:21" x14ac:dyDescent="0.2">
      <c r="U121" s="1"/>
    </row>
    <row r="122" spans="21:21" x14ac:dyDescent="0.2">
      <c r="U122" s="1"/>
    </row>
    <row r="123" spans="21:21" x14ac:dyDescent="0.2">
      <c r="U123" s="1"/>
    </row>
    <row r="124" spans="21:21" x14ac:dyDescent="0.2">
      <c r="U124" s="1"/>
    </row>
    <row r="125" spans="21:21" x14ac:dyDescent="0.2">
      <c r="U125" s="1"/>
    </row>
    <row r="126" spans="21:21" x14ac:dyDescent="0.2">
      <c r="U126" s="1"/>
    </row>
    <row r="127" spans="21:21" x14ac:dyDescent="0.2">
      <c r="U127" s="1"/>
    </row>
    <row r="128" spans="21:21" x14ac:dyDescent="0.2">
      <c r="U128" s="1"/>
    </row>
    <row r="129" spans="21:21" x14ac:dyDescent="0.2">
      <c r="U129" s="1"/>
    </row>
    <row r="130" spans="21:21" x14ac:dyDescent="0.2">
      <c r="U130" s="1"/>
    </row>
    <row r="131" spans="21:21" x14ac:dyDescent="0.2">
      <c r="U131" s="1"/>
    </row>
    <row r="132" spans="21:21" x14ac:dyDescent="0.2">
      <c r="U132" s="1"/>
    </row>
    <row r="133" spans="21:21" x14ac:dyDescent="0.2">
      <c r="U133" s="1"/>
    </row>
    <row r="134" spans="21:21" x14ac:dyDescent="0.2">
      <c r="U134" s="1"/>
    </row>
    <row r="135" spans="21:21" x14ac:dyDescent="0.2">
      <c r="U135" s="1"/>
    </row>
    <row r="136" spans="21:21" x14ac:dyDescent="0.2">
      <c r="U136" s="1"/>
    </row>
    <row r="137" spans="21:21" x14ac:dyDescent="0.2">
      <c r="U137" s="1"/>
    </row>
    <row r="138" spans="21:21" x14ac:dyDescent="0.2">
      <c r="U138" s="1"/>
    </row>
    <row r="139" spans="21:21" x14ac:dyDescent="0.2">
      <c r="U139" s="1"/>
    </row>
    <row r="140" spans="21:21" x14ac:dyDescent="0.2">
      <c r="U140" s="1"/>
    </row>
    <row r="141" spans="21:21" x14ac:dyDescent="0.2">
      <c r="U141" s="1"/>
    </row>
    <row r="142" spans="21:21" x14ac:dyDescent="0.2">
      <c r="U142" s="1"/>
    </row>
    <row r="143" spans="21:21" x14ac:dyDescent="0.2">
      <c r="U143" s="1"/>
    </row>
    <row r="144" spans="21:21" x14ac:dyDescent="0.2">
      <c r="U144" s="1"/>
    </row>
    <row r="145" spans="21:21" x14ac:dyDescent="0.2">
      <c r="U145" s="1"/>
    </row>
    <row r="146" spans="21:21" x14ac:dyDescent="0.2">
      <c r="U146" s="1"/>
    </row>
    <row r="147" spans="21:21" x14ac:dyDescent="0.2">
      <c r="U147" s="1"/>
    </row>
    <row r="148" spans="21:21" x14ac:dyDescent="0.2">
      <c r="U148" s="1"/>
    </row>
    <row r="149" spans="21:21" x14ac:dyDescent="0.2">
      <c r="U149" s="1"/>
    </row>
    <row r="150" spans="21:21" x14ac:dyDescent="0.2">
      <c r="U150" s="1"/>
    </row>
    <row r="151" spans="21:21" x14ac:dyDescent="0.2">
      <c r="U151" s="1"/>
    </row>
    <row r="152" spans="21:21" x14ac:dyDescent="0.2">
      <c r="U152" s="1"/>
    </row>
    <row r="153" spans="21:21" x14ac:dyDescent="0.2">
      <c r="U153" s="1"/>
    </row>
    <row r="154" spans="21:21" x14ac:dyDescent="0.2">
      <c r="U154" s="1"/>
    </row>
    <row r="155" spans="21:21" x14ac:dyDescent="0.2">
      <c r="U155" s="1"/>
    </row>
    <row r="156" spans="21:21" x14ac:dyDescent="0.2">
      <c r="U156" s="1"/>
    </row>
    <row r="157" spans="21:21" x14ac:dyDescent="0.2">
      <c r="U157" s="1"/>
    </row>
    <row r="158" spans="21:21" x14ac:dyDescent="0.2">
      <c r="U158" s="1"/>
    </row>
    <row r="159" spans="21:21" x14ac:dyDescent="0.2">
      <c r="U159" s="1"/>
    </row>
    <row r="160" spans="21:21" x14ac:dyDescent="0.2">
      <c r="U160" s="1"/>
    </row>
    <row r="161" spans="21:21" x14ac:dyDescent="0.2">
      <c r="U161" s="1"/>
    </row>
    <row r="162" spans="21:21" x14ac:dyDescent="0.2">
      <c r="U162" s="1"/>
    </row>
    <row r="163" spans="21:21" x14ac:dyDescent="0.2">
      <c r="U163" s="1"/>
    </row>
    <row r="164" spans="21:21" x14ac:dyDescent="0.2">
      <c r="U164" s="1"/>
    </row>
    <row r="165" spans="21:21" x14ac:dyDescent="0.2">
      <c r="U165" s="1"/>
    </row>
    <row r="166" spans="21:21" x14ac:dyDescent="0.2">
      <c r="U166" s="1"/>
    </row>
    <row r="167" spans="21:21" x14ac:dyDescent="0.2">
      <c r="U167" s="1"/>
    </row>
    <row r="168" spans="21:21" x14ac:dyDescent="0.2">
      <c r="U168" s="1"/>
    </row>
    <row r="169" spans="21:21" x14ac:dyDescent="0.2">
      <c r="U169" s="1"/>
    </row>
    <row r="170" spans="21:21" x14ac:dyDescent="0.2">
      <c r="U170" s="1"/>
    </row>
    <row r="171" spans="21:21" x14ac:dyDescent="0.2">
      <c r="U171" s="1"/>
    </row>
    <row r="172" spans="21:21" x14ac:dyDescent="0.2">
      <c r="U172" s="1"/>
    </row>
    <row r="173" spans="21:21" x14ac:dyDescent="0.2">
      <c r="U173" s="1"/>
    </row>
    <row r="174" spans="21:21" x14ac:dyDescent="0.2">
      <c r="U174" s="1"/>
    </row>
    <row r="175" spans="21:21" x14ac:dyDescent="0.2">
      <c r="U175" s="1"/>
    </row>
    <row r="176" spans="21:21" x14ac:dyDescent="0.2">
      <c r="U176" s="1"/>
    </row>
    <row r="177" spans="21:21" x14ac:dyDescent="0.2">
      <c r="U177" s="1"/>
    </row>
    <row r="178" spans="21:21" x14ac:dyDescent="0.2">
      <c r="U178" s="1"/>
    </row>
    <row r="179" spans="21:21" x14ac:dyDescent="0.2">
      <c r="U179" s="1"/>
    </row>
    <row r="180" spans="21:21" x14ac:dyDescent="0.2">
      <c r="U180" s="1"/>
    </row>
    <row r="181" spans="21:21" x14ac:dyDescent="0.2">
      <c r="U181" s="1"/>
    </row>
    <row r="182" spans="21:21" x14ac:dyDescent="0.2">
      <c r="U182" s="1"/>
    </row>
    <row r="183" spans="21:21" x14ac:dyDescent="0.2">
      <c r="U183" s="1"/>
    </row>
    <row r="184" spans="21:21" x14ac:dyDescent="0.2">
      <c r="U184" s="1"/>
    </row>
    <row r="185" spans="21:21" x14ac:dyDescent="0.2">
      <c r="U185" s="1"/>
    </row>
    <row r="186" spans="21:21" x14ac:dyDescent="0.2">
      <c r="U186" s="1"/>
    </row>
    <row r="187" spans="21:21" x14ac:dyDescent="0.2">
      <c r="U187" s="1"/>
    </row>
    <row r="188" spans="21:21" x14ac:dyDescent="0.2">
      <c r="U188" s="1"/>
    </row>
    <row r="189" spans="21:21" x14ac:dyDescent="0.2">
      <c r="U189" s="1"/>
    </row>
    <row r="190" spans="21:21" x14ac:dyDescent="0.2">
      <c r="U190" s="1"/>
    </row>
    <row r="191" spans="21:21" x14ac:dyDescent="0.2">
      <c r="U191" s="1"/>
    </row>
    <row r="192" spans="21:21" x14ac:dyDescent="0.2">
      <c r="U192" s="1"/>
    </row>
    <row r="193" spans="21:21" x14ac:dyDescent="0.2">
      <c r="U193" s="1"/>
    </row>
    <row r="194" spans="21:21" x14ac:dyDescent="0.2">
      <c r="U194" s="1"/>
    </row>
    <row r="195" spans="21:21" x14ac:dyDescent="0.2">
      <c r="U195" s="1"/>
    </row>
    <row r="196" spans="21:21" x14ac:dyDescent="0.2">
      <c r="U196" s="1"/>
    </row>
    <row r="197" spans="21:21" x14ac:dyDescent="0.2">
      <c r="U197" s="1"/>
    </row>
    <row r="198" spans="21:21" x14ac:dyDescent="0.2">
      <c r="U198" s="1"/>
    </row>
    <row r="199" spans="21:21" x14ac:dyDescent="0.2">
      <c r="U199" s="1"/>
    </row>
    <row r="200" spans="21:21" x14ac:dyDescent="0.2">
      <c r="U200" s="1"/>
    </row>
    <row r="201" spans="21:21" x14ac:dyDescent="0.2">
      <c r="U201" s="1"/>
    </row>
    <row r="202" spans="21:21" x14ac:dyDescent="0.2">
      <c r="U202" s="1"/>
    </row>
    <row r="203" spans="21:21" x14ac:dyDescent="0.2">
      <c r="U203" s="1"/>
    </row>
    <row r="204" spans="21:21" x14ac:dyDescent="0.2">
      <c r="U204" s="1"/>
    </row>
    <row r="205" spans="21:21" x14ac:dyDescent="0.2">
      <c r="U205" s="1"/>
    </row>
    <row r="206" spans="21:21" x14ac:dyDescent="0.2">
      <c r="U206" s="1"/>
    </row>
    <row r="207" spans="21:21" x14ac:dyDescent="0.2">
      <c r="U207" s="1"/>
    </row>
    <row r="208" spans="21:21" x14ac:dyDescent="0.2">
      <c r="U208" s="1"/>
    </row>
    <row r="209" spans="21:21" x14ac:dyDescent="0.2">
      <c r="U209" s="1"/>
    </row>
    <row r="210" spans="21:21" x14ac:dyDescent="0.2">
      <c r="U210" s="1"/>
    </row>
    <row r="211" spans="21:21" x14ac:dyDescent="0.2">
      <c r="U211" s="1"/>
    </row>
    <row r="212" spans="21:21" x14ac:dyDescent="0.2">
      <c r="U212" s="1"/>
    </row>
    <row r="213" spans="21:21" x14ac:dyDescent="0.2">
      <c r="U213" s="1"/>
    </row>
    <row r="214" spans="21:21" x14ac:dyDescent="0.2">
      <c r="U214" s="1"/>
    </row>
    <row r="215" spans="21:21" x14ac:dyDescent="0.2">
      <c r="U215" s="1"/>
    </row>
    <row r="216" spans="21:21" x14ac:dyDescent="0.2">
      <c r="U216" s="1"/>
    </row>
    <row r="217" spans="21:21" x14ac:dyDescent="0.2">
      <c r="U217" s="1"/>
    </row>
    <row r="218" spans="21:21" x14ac:dyDescent="0.2">
      <c r="U218" s="1"/>
    </row>
    <row r="219" spans="21:21" x14ac:dyDescent="0.2">
      <c r="U219" s="1"/>
    </row>
    <row r="220" spans="21:21" x14ac:dyDescent="0.2">
      <c r="U220" s="1"/>
    </row>
    <row r="221" spans="21:21" x14ac:dyDescent="0.2">
      <c r="U221" s="1"/>
    </row>
    <row r="222" spans="21:21" x14ac:dyDescent="0.2">
      <c r="U222" s="1"/>
    </row>
    <row r="223" spans="21:21" x14ac:dyDescent="0.2">
      <c r="U223" s="1"/>
    </row>
    <row r="224" spans="21:21" x14ac:dyDescent="0.2">
      <c r="U224" s="1"/>
    </row>
    <row r="225" spans="21:21" x14ac:dyDescent="0.2">
      <c r="U225" s="1"/>
    </row>
    <row r="226" spans="21:21" x14ac:dyDescent="0.2">
      <c r="U226" s="1"/>
    </row>
    <row r="227" spans="21:21" x14ac:dyDescent="0.2">
      <c r="U227" s="1"/>
    </row>
    <row r="228" spans="21:21" x14ac:dyDescent="0.2">
      <c r="U228" s="1"/>
    </row>
    <row r="229" spans="21:21" x14ac:dyDescent="0.2">
      <c r="U229" s="1"/>
    </row>
    <row r="230" spans="21:21" x14ac:dyDescent="0.2">
      <c r="U230" s="1"/>
    </row>
    <row r="231" spans="21:21" x14ac:dyDescent="0.2">
      <c r="U231" s="1"/>
    </row>
    <row r="232" spans="21:21" x14ac:dyDescent="0.2">
      <c r="U232" s="1"/>
    </row>
    <row r="233" spans="21:21" x14ac:dyDescent="0.2">
      <c r="U233" s="1"/>
    </row>
    <row r="234" spans="21:21" x14ac:dyDescent="0.2">
      <c r="U234" s="1"/>
    </row>
    <row r="235" spans="21:21" x14ac:dyDescent="0.2">
      <c r="U235" s="1"/>
    </row>
    <row r="236" spans="21:21" x14ac:dyDescent="0.2">
      <c r="U236" s="1"/>
    </row>
    <row r="237" spans="21:21" x14ac:dyDescent="0.2">
      <c r="U237" s="1"/>
    </row>
    <row r="238" spans="21:21" x14ac:dyDescent="0.2">
      <c r="U238" s="1"/>
    </row>
    <row r="239" spans="21:21" x14ac:dyDescent="0.2">
      <c r="U239" s="1"/>
    </row>
    <row r="240" spans="21:21" x14ac:dyDescent="0.2">
      <c r="U240" s="1"/>
    </row>
    <row r="241" spans="21:21" x14ac:dyDescent="0.2">
      <c r="U241" s="1"/>
    </row>
    <row r="242" spans="21:21" x14ac:dyDescent="0.2">
      <c r="U242" s="1"/>
    </row>
    <row r="243" spans="21:21" x14ac:dyDescent="0.2">
      <c r="U243" s="1"/>
    </row>
    <row r="244" spans="21:21" x14ac:dyDescent="0.2">
      <c r="U244" s="1"/>
    </row>
    <row r="245" spans="21:21" x14ac:dyDescent="0.2">
      <c r="U245" s="1"/>
    </row>
    <row r="246" spans="21:21" x14ac:dyDescent="0.2">
      <c r="U246" s="1"/>
    </row>
    <row r="247" spans="21:21" x14ac:dyDescent="0.2">
      <c r="U247" s="1"/>
    </row>
    <row r="248" spans="21:21" x14ac:dyDescent="0.2">
      <c r="U248" s="1"/>
    </row>
    <row r="249" spans="21:21" x14ac:dyDescent="0.2">
      <c r="U249" s="1"/>
    </row>
    <row r="250" spans="21:21" x14ac:dyDescent="0.2">
      <c r="U250" s="1"/>
    </row>
    <row r="251" spans="21:21" x14ac:dyDescent="0.2">
      <c r="U251" s="1"/>
    </row>
    <row r="252" spans="21:21" x14ac:dyDescent="0.2">
      <c r="U252" s="1"/>
    </row>
    <row r="253" spans="21:21" x14ac:dyDescent="0.2">
      <c r="U253" s="1"/>
    </row>
    <row r="254" spans="21:21" x14ac:dyDescent="0.2">
      <c r="U254" s="1"/>
    </row>
    <row r="255" spans="21:21" x14ac:dyDescent="0.2">
      <c r="U255" s="1"/>
    </row>
    <row r="256" spans="21:21" x14ac:dyDescent="0.2">
      <c r="U256" s="1"/>
    </row>
    <row r="257" spans="21:21" x14ac:dyDescent="0.2">
      <c r="U257" s="1"/>
    </row>
    <row r="258" spans="21:21" x14ac:dyDescent="0.2">
      <c r="U258" s="1"/>
    </row>
    <row r="259" spans="21:21" x14ac:dyDescent="0.2">
      <c r="U259" s="1"/>
    </row>
    <row r="260" spans="21:21" x14ac:dyDescent="0.2">
      <c r="U260" s="1"/>
    </row>
    <row r="261" spans="21:21" x14ac:dyDescent="0.2">
      <c r="U261" s="1"/>
    </row>
    <row r="262" spans="21:21" x14ac:dyDescent="0.2">
      <c r="U262" s="1"/>
    </row>
    <row r="263" spans="21:21" x14ac:dyDescent="0.2">
      <c r="U263" s="1"/>
    </row>
    <row r="264" spans="21:21" x14ac:dyDescent="0.2">
      <c r="U264" s="1"/>
    </row>
    <row r="265" spans="21:21" x14ac:dyDescent="0.2">
      <c r="U265" s="1"/>
    </row>
    <row r="266" spans="21:21" x14ac:dyDescent="0.2">
      <c r="U266" s="1"/>
    </row>
    <row r="267" spans="21:21" x14ac:dyDescent="0.2">
      <c r="U267" s="1"/>
    </row>
    <row r="268" spans="21:21" x14ac:dyDescent="0.2">
      <c r="U268" s="1"/>
    </row>
    <row r="269" spans="21:21" x14ac:dyDescent="0.2">
      <c r="U269" s="1"/>
    </row>
    <row r="270" spans="21:21" x14ac:dyDescent="0.2">
      <c r="U270" s="1"/>
    </row>
    <row r="271" spans="21:21" x14ac:dyDescent="0.2">
      <c r="U271" s="1"/>
    </row>
    <row r="272" spans="21:21" x14ac:dyDescent="0.2">
      <c r="U272" s="1"/>
    </row>
    <row r="273" spans="21:21" x14ac:dyDescent="0.2">
      <c r="U273" s="1"/>
    </row>
    <row r="274" spans="21:21" x14ac:dyDescent="0.2">
      <c r="U274" s="1"/>
    </row>
    <row r="275" spans="21:21" x14ac:dyDescent="0.2">
      <c r="U275" s="1"/>
    </row>
    <row r="276" spans="21:21" x14ac:dyDescent="0.2">
      <c r="U276" s="1"/>
    </row>
    <row r="277" spans="21:21" x14ac:dyDescent="0.2">
      <c r="U277" s="1"/>
    </row>
    <row r="278" spans="21:21" x14ac:dyDescent="0.2">
      <c r="U278" s="1"/>
    </row>
    <row r="279" spans="21:21" x14ac:dyDescent="0.2">
      <c r="U279" s="1"/>
    </row>
    <row r="280" spans="21:21" x14ac:dyDescent="0.2">
      <c r="U280" s="1"/>
    </row>
    <row r="281" spans="21:21" x14ac:dyDescent="0.2">
      <c r="U281" s="1"/>
    </row>
    <row r="282" spans="21:21" x14ac:dyDescent="0.2">
      <c r="U282" s="1"/>
    </row>
    <row r="283" spans="21:21" x14ac:dyDescent="0.2">
      <c r="U283" s="1"/>
    </row>
    <row r="284" spans="21:21" x14ac:dyDescent="0.2">
      <c r="U284" s="1"/>
    </row>
    <row r="285" spans="21:21" x14ac:dyDescent="0.2">
      <c r="U285" s="1"/>
    </row>
    <row r="286" spans="21:21" x14ac:dyDescent="0.2">
      <c r="U286" s="1"/>
    </row>
    <row r="287" spans="21:21" x14ac:dyDescent="0.2">
      <c r="U287" s="1"/>
    </row>
    <row r="288" spans="21:21" x14ac:dyDescent="0.2">
      <c r="U288" s="1"/>
    </row>
    <row r="289" spans="21:21" x14ac:dyDescent="0.2">
      <c r="U289" s="1"/>
    </row>
    <row r="290" spans="21:21" x14ac:dyDescent="0.2">
      <c r="U290" s="1"/>
    </row>
    <row r="291" spans="21:21" x14ac:dyDescent="0.2">
      <c r="U291" s="1"/>
    </row>
    <row r="292" spans="21:21" x14ac:dyDescent="0.2">
      <c r="U292" s="1"/>
    </row>
    <row r="293" spans="21:21" x14ac:dyDescent="0.2">
      <c r="U293" s="1"/>
    </row>
    <row r="294" spans="21:21" x14ac:dyDescent="0.2">
      <c r="U294" s="1"/>
    </row>
    <row r="295" spans="21:21" x14ac:dyDescent="0.2">
      <c r="U295" s="1"/>
    </row>
    <row r="296" spans="21:21" x14ac:dyDescent="0.2">
      <c r="U296" s="1"/>
    </row>
    <row r="297" spans="21:21" x14ac:dyDescent="0.2">
      <c r="U297" s="1"/>
    </row>
    <row r="298" spans="21:21" x14ac:dyDescent="0.2">
      <c r="U298" s="1"/>
    </row>
    <row r="299" spans="21:21" x14ac:dyDescent="0.2">
      <c r="U299" s="1"/>
    </row>
    <row r="300" spans="21:21" x14ac:dyDescent="0.2">
      <c r="U300" s="1"/>
    </row>
    <row r="301" spans="21:21" x14ac:dyDescent="0.2">
      <c r="U301" s="1"/>
    </row>
    <row r="302" spans="21:21" x14ac:dyDescent="0.2">
      <c r="U302" s="1"/>
    </row>
    <row r="303" spans="21:21" x14ac:dyDescent="0.2">
      <c r="U303" s="1"/>
    </row>
    <row r="304" spans="21:21" x14ac:dyDescent="0.2">
      <c r="U304" s="1"/>
    </row>
    <row r="305" spans="21:21" x14ac:dyDescent="0.2">
      <c r="U305" s="1"/>
    </row>
    <row r="306" spans="21:21" x14ac:dyDescent="0.2">
      <c r="U306" s="1"/>
    </row>
    <row r="307" spans="21:21" x14ac:dyDescent="0.2">
      <c r="U307" s="1"/>
    </row>
    <row r="308" spans="21:21" x14ac:dyDescent="0.2">
      <c r="U308" s="1"/>
    </row>
    <row r="309" spans="21:21" x14ac:dyDescent="0.2">
      <c r="U309" s="1"/>
    </row>
    <row r="310" spans="21:21" x14ac:dyDescent="0.2">
      <c r="U310" s="1"/>
    </row>
    <row r="311" spans="21:21" x14ac:dyDescent="0.2">
      <c r="U311" s="1"/>
    </row>
    <row r="312" spans="21:21" x14ac:dyDescent="0.2">
      <c r="U312" s="1"/>
    </row>
    <row r="313" spans="21:21" x14ac:dyDescent="0.2">
      <c r="U313" s="1"/>
    </row>
    <row r="314" spans="21:21" x14ac:dyDescent="0.2">
      <c r="U314" s="1"/>
    </row>
    <row r="315" spans="21:21" x14ac:dyDescent="0.2">
      <c r="U315" s="1"/>
    </row>
    <row r="316" spans="21:21" x14ac:dyDescent="0.2">
      <c r="U316" s="1"/>
    </row>
    <row r="317" spans="21:21" x14ac:dyDescent="0.2">
      <c r="U317" s="1"/>
    </row>
    <row r="318" spans="21:21" x14ac:dyDescent="0.2">
      <c r="U318" s="1"/>
    </row>
    <row r="319" spans="21:21" x14ac:dyDescent="0.2">
      <c r="U319" s="1"/>
    </row>
    <row r="320" spans="21:21" x14ac:dyDescent="0.2">
      <c r="U320" s="1"/>
    </row>
    <row r="321" spans="21:21" x14ac:dyDescent="0.2">
      <c r="U321" s="1"/>
    </row>
    <row r="322" spans="21:21" x14ac:dyDescent="0.2">
      <c r="U322" s="1"/>
    </row>
    <row r="323" spans="21:21" x14ac:dyDescent="0.2">
      <c r="U323" s="1"/>
    </row>
    <row r="324" spans="21:21" x14ac:dyDescent="0.2">
      <c r="U324" s="1"/>
    </row>
    <row r="325" spans="21:21" x14ac:dyDescent="0.2">
      <c r="U325" s="1"/>
    </row>
    <row r="326" spans="21:21" x14ac:dyDescent="0.2">
      <c r="U326" s="1"/>
    </row>
    <row r="327" spans="21:21" x14ac:dyDescent="0.2">
      <c r="U327" s="1"/>
    </row>
    <row r="328" spans="21:21" x14ac:dyDescent="0.2">
      <c r="U328" s="1"/>
    </row>
    <row r="329" spans="21:21" x14ac:dyDescent="0.2">
      <c r="U329" s="1"/>
    </row>
    <row r="330" spans="21:21" x14ac:dyDescent="0.2">
      <c r="U330" s="1"/>
    </row>
    <row r="331" spans="21:21" x14ac:dyDescent="0.2">
      <c r="U331" s="1"/>
    </row>
    <row r="332" spans="21:21" x14ac:dyDescent="0.2">
      <c r="U332" s="1"/>
    </row>
    <row r="333" spans="21:21" x14ac:dyDescent="0.2">
      <c r="U333" s="1"/>
    </row>
    <row r="334" spans="21:21" x14ac:dyDescent="0.2">
      <c r="U334" s="1"/>
    </row>
    <row r="335" spans="21:21" x14ac:dyDescent="0.2">
      <c r="U335" s="1"/>
    </row>
    <row r="336" spans="21:21" x14ac:dyDescent="0.2">
      <c r="U336" s="1"/>
    </row>
    <row r="337" spans="21:21" x14ac:dyDescent="0.2">
      <c r="U337" s="1"/>
    </row>
    <row r="338" spans="21:21" x14ac:dyDescent="0.2">
      <c r="U338" s="1"/>
    </row>
    <row r="339" spans="21:21" x14ac:dyDescent="0.2">
      <c r="U339" s="1"/>
    </row>
    <row r="340" spans="21:21" x14ac:dyDescent="0.2">
      <c r="U340" s="1"/>
    </row>
    <row r="341" spans="21:21" x14ac:dyDescent="0.2">
      <c r="U341" s="1"/>
    </row>
    <row r="342" spans="21:21" x14ac:dyDescent="0.2">
      <c r="U342" s="1"/>
    </row>
    <row r="343" spans="21:21" x14ac:dyDescent="0.2">
      <c r="U343" s="1"/>
    </row>
    <row r="344" spans="21:21" x14ac:dyDescent="0.2">
      <c r="U344" s="1"/>
    </row>
    <row r="345" spans="21:21" x14ac:dyDescent="0.2">
      <c r="U345" s="1"/>
    </row>
    <row r="346" spans="21:21" x14ac:dyDescent="0.2">
      <c r="U346" s="1"/>
    </row>
    <row r="347" spans="21:21" x14ac:dyDescent="0.2">
      <c r="U347" s="1"/>
    </row>
    <row r="348" spans="21:21" x14ac:dyDescent="0.2">
      <c r="U348" s="1"/>
    </row>
    <row r="349" spans="21:21" x14ac:dyDescent="0.2">
      <c r="U349" s="1"/>
    </row>
    <row r="350" spans="21:21" x14ac:dyDescent="0.2">
      <c r="U350" s="1"/>
    </row>
    <row r="351" spans="21:21" x14ac:dyDescent="0.2">
      <c r="U351" s="1"/>
    </row>
    <row r="352" spans="21:21" x14ac:dyDescent="0.2">
      <c r="U352" s="1"/>
    </row>
    <row r="353" spans="21:21" x14ac:dyDescent="0.2">
      <c r="U353" s="1"/>
    </row>
    <row r="354" spans="21:21" x14ac:dyDescent="0.2">
      <c r="U354" s="1"/>
    </row>
    <row r="355" spans="21:21" x14ac:dyDescent="0.2">
      <c r="U355" s="1"/>
    </row>
    <row r="356" spans="21:21" x14ac:dyDescent="0.2">
      <c r="U356" s="1"/>
    </row>
    <row r="357" spans="21:21" x14ac:dyDescent="0.2">
      <c r="U357" s="1"/>
    </row>
    <row r="358" spans="21:21" x14ac:dyDescent="0.2">
      <c r="U358" s="1"/>
    </row>
    <row r="359" spans="21:21" x14ac:dyDescent="0.2">
      <c r="U359" s="1"/>
    </row>
    <row r="360" spans="21:21" x14ac:dyDescent="0.2">
      <c r="U360" s="1"/>
    </row>
    <row r="361" spans="21:21" x14ac:dyDescent="0.2">
      <c r="U361" s="1"/>
    </row>
    <row r="362" spans="21:21" x14ac:dyDescent="0.2">
      <c r="U362" s="1"/>
    </row>
    <row r="363" spans="21:21" x14ac:dyDescent="0.2">
      <c r="U363" s="1"/>
    </row>
    <row r="364" spans="21:21" x14ac:dyDescent="0.2">
      <c r="U364" s="1"/>
    </row>
    <row r="365" spans="21:21" x14ac:dyDescent="0.2">
      <c r="U365" s="1"/>
    </row>
    <row r="366" spans="21:21" x14ac:dyDescent="0.2">
      <c r="U366" s="1"/>
    </row>
    <row r="367" spans="21:21" x14ac:dyDescent="0.2">
      <c r="U367" s="1"/>
    </row>
    <row r="368" spans="21:21" x14ac:dyDescent="0.2">
      <c r="U368" s="1"/>
    </row>
    <row r="369" spans="21:21" x14ac:dyDescent="0.2">
      <c r="U369" s="1"/>
    </row>
    <row r="370" spans="21:21" x14ac:dyDescent="0.2">
      <c r="U370" s="1"/>
    </row>
    <row r="371" spans="21:21" x14ac:dyDescent="0.2">
      <c r="U371" s="1"/>
    </row>
    <row r="372" spans="21:21" x14ac:dyDescent="0.2">
      <c r="U372" s="1"/>
    </row>
    <row r="373" spans="21:21" x14ac:dyDescent="0.2">
      <c r="U373" s="1"/>
    </row>
    <row r="374" spans="21:21" x14ac:dyDescent="0.2">
      <c r="U374" s="1"/>
    </row>
    <row r="375" spans="21:21" x14ac:dyDescent="0.2">
      <c r="U375" s="1"/>
    </row>
    <row r="376" spans="21:21" x14ac:dyDescent="0.2">
      <c r="U376" s="1"/>
    </row>
    <row r="377" spans="21:21" x14ac:dyDescent="0.2">
      <c r="U377" s="1"/>
    </row>
    <row r="378" spans="21:21" x14ac:dyDescent="0.2">
      <c r="U378" s="1"/>
    </row>
    <row r="379" spans="21:21" x14ac:dyDescent="0.2">
      <c r="U379" s="1"/>
    </row>
    <row r="380" spans="21:21" x14ac:dyDescent="0.2">
      <c r="U380" s="1"/>
    </row>
    <row r="381" spans="21:21" x14ac:dyDescent="0.2">
      <c r="U381" s="1"/>
    </row>
    <row r="382" spans="21:21" x14ac:dyDescent="0.2">
      <c r="U382" s="1"/>
    </row>
    <row r="383" spans="21:21" x14ac:dyDescent="0.2">
      <c r="U383" s="1"/>
    </row>
    <row r="384" spans="21:21" x14ac:dyDescent="0.2">
      <c r="U384" s="1"/>
    </row>
    <row r="385" spans="21:21" x14ac:dyDescent="0.2">
      <c r="U385" s="1"/>
    </row>
    <row r="386" spans="21:21" x14ac:dyDescent="0.2">
      <c r="U386" s="1"/>
    </row>
    <row r="387" spans="21:21" x14ac:dyDescent="0.2">
      <c r="U387" s="1"/>
    </row>
    <row r="388" spans="21:21" x14ac:dyDescent="0.2">
      <c r="U388" s="1"/>
    </row>
    <row r="389" spans="21:21" x14ac:dyDescent="0.2">
      <c r="U389" s="1"/>
    </row>
    <row r="390" spans="21:21" x14ac:dyDescent="0.2">
      <c r="U390" s="1"/>
    </row>
    <row r="391" spans="21:21" x14ac:dyDescent="0.2">
      <c r="U391" s="1"/>
    </row>
    <row r="392" spans="21:21" x14ac:dyDescent="0.2">
      <c r="U392" s="1"/>
    </row>
    <row r="393" spans="21:21" x14ac:dyDescent="0.2">
      <c r="U393" s="1"/>
    </row>
    <row r="394" spans="21:21" x14ac:dyDescent="0.2">
      <c r="U394" s="1"/>
    </row>
    <row r="395" spans="21:21" x14ac:dyDescent="0.2">
      <c r="U395" s="1"/>
    </row>
    <row r="396" spans="21:21" x14ac:dyDescent="0.2">
      <c r="U396" s="1"/>
    </row>
    <row r="397" spans="21:21" x14ac:dyDescent="0.2">
      <c r="U397" s="1"/>
    </row>
    <row r="398" spans="21:21" x14ac:dyDescent="0.2">
      <c r="U398" s="1"/>
    </row>
    <row r="399" spans="21:21" x14ac:dyDescent="0.2">
      <c r="U399" s="1"/>
    </row>
    <row r="400" spans="21:21" x14ac:dyDescent="0.2">
      <c r="U400" s="1"/>
    </row>
    <row r="401" spans="21:21" x14ac:dyDescent="0.2">
      <c r="U401" s="1"/>
    </row>
    <row r="402" spans="21:21" x14ac:dyDescent="0.2">
      <c r="U402" s="1"/>
    </row>
    <row r="403" spans="21:21" x14ac:dyDescent="0.2">
      <c r="U403" s="1"/>
    </row>
    <row r="404" spans="21:21" x14ac:dyDescent="0.2">
      <c r="U404" s="1"/>
    </row>
    <row r="405" spans="21:21" x14ac:dyDescent="0.2">
      <c r="U405" s="1"/>
    </row>
    <row r="406" spans="21:21" x14ac:dyDescent="0.2">
      <c r="U406" s="1"/>
    </row>
    <row r="407" spans="21:21" x14ac:dyDescent="0.2">
      <c r="U407" s="1"/>
    </row>
    <row r="408" spans="21:21" x14ac:dyDescent="0.2">
      <c r="U408" s="1"/>
    </row>
    <row r="409" spans="21:21" x14ac:dyDescent="0.2">
      <c r="U409" s="1"/>
    </row>
    <row r="410" spans="21:21" x14ac:dyDescent="0.2">
      <c r="U410" s="1"/>
    </row>
    <row r="411" spans="21:21" x14ac:dyDescent="0.2">
      <c r="U411" s="1"/>
    </row>
    <row r="412" spans="21:21" x14ac:dyDescent="0.2">
      <c r="U412" s="1"/>
    </row>
    <row r="413" spans="21:21" x14ac:dyDescent="0.2">
      <c r="U413" s="1"/>
    </row>
    <row r="414" spans="21:21" x14ac:dyDescent="0.2">
      <c r="U414" s="1"/>
    </row>
    <row r="415" spans="21:21" x14ac:dyDescent="0.2">
      <c r="U415" s="1"/>
    </row>
    <row r="416" spans="21:21" x14ac:dyDescent="0.2">
      <c r="U416" s="1"/>
    </row>
    <row r="417" spans="21:21" x14ac:dyDescent="0.2">
      <c r="U417" s="1"/>
    </row>
    <row r="418" spans="21:21" x14ac:dyDescent="0.2">
      <c r="U418" s="1"/>
    </row>
    <row r="419" spans="21:21" x14ac:dyDescent="0.2">
      <c r="U419" s="1"/>
    </row>
    <row r="420" spans="21:21" x14ac:dyDescent="0.2">
      <c r="U420" s="1"/>
    </row>
    <row r="421" spans="21:21" x14ac:dyDescent="0.2">
      <c r="U421" s="1"/>
    </row>
    <row r="422" spans="21:21" x14ac:dyDescent="0.2">
      <c r="U422" s="1"/>
    </row>
    <row r="423" spans="21:21" x14ac:dyDescent="0.2">
      <c r="U423" s="1"/>
    </row>
    <row r="424" spans="21:21" x14ac:dyDescent="0.2">
      <c r="U424" s="1"/>
    </row>
    <row r="425" spans="21:21" x14ac:dyDescent="0.2">
      <c r="U425" s="1"/>
    </row>
    <row r="426" spans="21:21" x14ac:dyDescent="0.2">
      <c r="U426" s="1"/>
    </row>
    <row r="427" spans="21:21" x14ac:dyDescent="0.2">
      <c r="U427" s="1"/>
    </row>
    <row r="428" spans="21:21" x14ac:dyDescent="0.2">
      <c r="U428" s="1"/>
    </row>
    <row r="429" spans="21:21" x14ac:dyDescent="0.2">
      <c r="U429" s="1"/>
    </row>
    <row r="430" spans="21:21" x14ac:dyDescent="0.2">
      <c r="U430" s="1"/>
    </row>
    <row r="431" spans="21:21" x14ac:dyDescent="0.2">
      <c r="U431" s="1"/>
    </row>
    <row r="432" spans="21:21" x14ac:dyDescent="0.2">
      <c r="U432" s="1"/>
    </row>
    <row r="433" spans="21:21" x14ac:dyDescent="0.2">
      <c r="U433" s="1"/>
    </row>
    <row r="434" spans="21:21" x14ac:dyDescent="0.2">
      <c r="U434" s="1"/>
    </row>
    <row r="435" spans="21:21" x14ac:dyDescent="0.2">
      <c r="U435" s="1"/>
    </row>
    <row r="436" spans="21:21" x14ac:dyDescent="0.2">
      <c r="U436" s="1"/>
    </row>
    <row r="437" spans="21:21" x14ac:dyDescent="0.2">
      <c r="U437" s="1"/>
    </row>
    <row r="438" spans="21:21" x14ac:dyDescent="0.2">
      <c r="U438" s="1"/>
    </row>
    <row r="439" spans="21:21" x14ac:dyDescent="0.2">
      <c r="U439" s="1"/>
    </row>
    <row r="440" spans="21:21" x14ac:dyDescent="0.2">
      <c r="U440" s="1"/>
    </row>
    <row r="441" spans="21:21" x14ac:dyDescent="0.2">
      <c r="U441" s="1"/>
    </row>
    <row r="442" spans="21:21" x14ac:dyDescent="0.2">
      <c r="U442" s="1"/>
    </row>
    <row r="443" spans="21:21" x14ac:dyDescent="0.2">
      <c r="U443" s="1"/>
    </row>
    <row r="444" spans="21:21" x14ac:dyDescent="0.2">
      <c r="U444" s="1"/>
    </row>
    <row r="445" spans="21:21" x14ac:dyDescent="0.2">
      <c r="U445" s="1"/>
    </row>
    <row r="446" spans="21:21" x14ac:dyDescent="0.2">
      <c r="U446" s="1"/>
    </row>
    <row r="447" spans="21:21" x14ac:dyDescent="0.2">
      <c r="U447" s="1"/>
    </row>
    <row r="448" spans="21:21" x14ac:dyDescent="0.2">
      <c r="U448" s="1"/>
    </row>
    <row r="449" spans="21:21" x14ac:dyDescent="0.2">
      <c r="U449" s="1"/>
    </row>
    <row r="450" spans="21:21" x14ac:dyDescent="0.2">
      <c r="U450" s="1"/>
    </row>
    <row r="451" spans="21:21" x14ac:dyDescent="0.2">
      <c r="U451" s="1"/>
    </row>
    <row r="452" spans="21:21" x14ac:dyDescent="0.2">
      <c r="U452" s="1"/>
    </row>
    <row r="453" spans="21:21" x14ac:dyDescent="0.2">
      <c r="U453" s="1"/>
    </row>
    <row r="454" spans="21:21" x14ac:dyDescent="0.2">
      <c r="U454" s="1"/>
    </row>
    <row r="455" spans="21:21" x14ac:dyDescent="0.2">
      <c r="U455" s="1"/>
    </row>
    <row r="456" spans="21:21" x14ac:dyDescent="0.2">
      <c r="U456" s="1"/>
    </row>
    <row r="457" spans="21:21" x14ac:dyDescent="0.2">
      <c r="U457" s="1"/>
    </row>
    <row r="458" spans="21:21" x14ac:dyDescent="0.2">
      <c r="U458" s="1"/>
    </row>
    <row r="459" spans="21:21" x14ac:dyDescent="0.2">
      <c r="U459" s="1"/>
    </row>
    <row r="460" spans="21:21" x14ac:dyDescent="0.2">
      <c r="U460" s="1"/>
    </row>
    <row r="461" spans="21:21" x14ac:dyDescent="0.2">
      <c r="U461" s="1"/>
    </row>
    <row r="462" spans="21:21" x14ac:dyDescent="0.2">
      <c r="U462" s="1"/>
    </row>
    <row r="463" spans="21:21" x14ac:dyDescent="0.2">
      <c r="U463" s="1"/>
    </row>
    <row r="464" spans="21:21" x14ac:dyDescent="0.2">
      <c r="U464" s="1"/>
    </row>
    <row r="465" spans="21:21" x14ac:dyDescent="0.2">
      <c r="U465" s="1"/>
    </row>
    <row r="466" spans="21:21" x14ac:dyDescent="0.2">
      <c r="U466" s="1"/>
    </row>
    <row r="467" spans="21:21" x14ac:dyDescent="0.2">
      <c r="U467" s="1"/>
    </row>
    <row r="468" spans="21:21" x14ac:dyDescent="0.2">
      <c r="U468" s="1"/>
    </row>
    <row r="469" spans="21:21" x14ac:dyDescent="0.2">
      <c r="U469" s="1"/>
    </row>
    <row r="470" spans="21:21" x14ac:dyDescent="0.2">
      <c r="U470" s="1"/>
    </row>
    <row r="471" spans="21:21" x14ac:dyDescent="0.2">
      <c r="U471" s="1"/>
    </row>
    <row r="472" spans="21:21" x14ac:dyDescent="0.2">
      <c r="U472" s="1"/>
    </row>
    <row r="473" spans="21:21" x14ac:dyDescent="0.2">
      <c r="U473" s="1"/>
    </row>
    <row r="474" spans="21:21" x14ac:dyDescent="0.2">
      <c r="U474" s="1"/>
    </row>
    <row r="475" spans="21:21" x14ac:dyDescent="0.2">
      <c r="U475" s="1"/>
    </row>
    <row r="476" spans="21:21" x14ac:dyDescent="0.2">
      <c r="U476" s="1"/>
    </row>
    <row r="477" spans="21:21" x14ac:dyDescent="0.2">
      <c r="U477" s="1"/>
    </row>
    <row r="478" spans="21:21" x14ac:dyDescent="0.2">
      <c r="U478" s="1"/>
    </row>
    <row r="479" spans="21:21" x14ac:dyDescent="0.2">
      <c r="U479" s="1"/>
    </row>
    <row r="480" spans="21:21" x14ac:dyDescent="0.2">
      <c r="U480" s="1"/>
    </row>
    <row r="481" spans="21:21" x14ac:dyDescent="0.2">
      <c r="U481" s="1"/>
    </row>
    <row r="482" spans="21:21" x14ac:dyDescent="0.2">
      <c r="U482" s="1"/>
    </row>
    <row r="483" spans="21:21" x14ac:dyDescent="0.2">
      <c r="U483" s="1"/>
    </row>
    <row r="484" spans="21:21" x14ac:dyDescent="0.2">
      <c r="U484" s="1"/>
    </row>
    <row r="485" spans="21:21" x14ac:dyDescent="0.2">
      <c r="U485" s="1"/>
    </row>
    <row r="486" spans="21:21" x14ac:dyDescent="0.2">
      <c r="U486" s="1"/>
    </row>
    <row r="487" spans="21:21" x14ac:dyDescent="0.2">
      <c r="U487" s="1"/>
    </row>
    <row r="488" spans="21:21" x14ac:dyDescent="0.2">
      <c r="U488" s="1"/>
    </row>
    <row r="489" spans="21:21" x14ac:dyDescent="0.2">
      <c r="U489" s="1"/>
    </row>
    <row r="490" spans="21:21" x14ac:dyDescent="0.2">
      <c r="U490" s="1"/>
    </row>
    <row r="491" spans="21:21" x14ac:dyDescent="0.2">
      <c r="U491" s="1"/>
    </row>
    <row r="492" spans="21:21" x14ac:dyDescent="0.2">
      <c r="U492" s="1"/>
    </row>
    <row r="493" spans="21:21" x14ac:dyDescent="0.2">
      <c r="U493" s="1"/>
    </row>
    <row r="494" spans="21:21" x14ac:dyDescent="0.2">
      <c r="U494" s="1"/>
    </row>
    <row r="495" spans="21:21" x14ac:dyDescent="0.2">
      <c r="U495" s="1"/>
    </row>
    <row r="496" spans="21:21" x14ac:dyDescent="0.2">
      <c r="U496" s="1"/>
    </row>
    <row r="497" spans="21:21" x14ac:dyDescent="0.2">
      <c r="U497" s="1"/>
    </row>
    <row r="498" spans="21:21" x14ac:dyDescent="0.2">
      <c r="U498" s="1"/>
    </row>
    <row r="499" spans="21:21" x14ac:dyDescent="0.2">
      <c r="U499" s="1"/>
    </row>
    <row r="500" spans="21:21" x14ac:dyDescent="0.2">
      <c r="U500" s="1"/>
    </row>
    <row r="501" spans="21:21" x14ac:dyDescent="0.2">
      <c r="U501" s="1"/>
    </row>
    <row r="502" spans="21:21" x14ac:dyDescent="0.2">
      <c r="U502" s="1"/>
    </row>
    <row r="503" spans="21:21" x14ac:dyDescent="0.2">
      <c r="U503" s="1"/>
    </row>
    <row r="504" spans="21:21" x14ac:dyDescent="0.2">
      <c r="U504" s="1"/>
    </row>
    <row r="505" spans="21:21" x14ac:dyDescent="0.2">
      <c r="U505" s="1"/>
    </row>
    <row r="506" spans="21:21" x14ac:dyDescent="0.2">
      <c r="U506" s="1"/>
    </row>
    <row r="507" spans="21:21" x14ac:dyDescent="0.2">
      <c r="U507" s="1"/>
    </row>
    <row r="508" spans="21:21" x14ac:dyDescent="0.2">
      <c r="U508" s="1"/>
    </row>
    <row r="509" spans="21:21" x14ac:dyDescent="0.2">
      <c r="U509" s="1"/>
    </row>
    <row r="510" spans="21:21" x14ac:dyDescent="0.2">
      <c r="U510" s="1"/>
    </row>
    <row r="511" spans="21:21" x14ac:dyDescent="0.2">
      <c r="U511" s="1"/>
    </row>
    <row r="512" spans="21:21" x14ac:dyDescent="0.2">
      <c r="U512" s="1"/>
    </row>
    <row r="513" spans="21:21" x14ac:dyDescent="0.2">
      <c r="U513" s="1"/>
    </row>
    <row r="514" spans="21:21" x14ac:dyDescent="0.2">
      <c r="U514" s="1"/>
    </row>
    <row r="515" spans="21:21" x14ac:dyDescent="0.2">
      <c r="U515" s="1"/>
    </row>
    <row r="516" spans="21:21" x14ac:dyDescent="0.2">
      <c r="U516" s="1"/>
    </row>
    <row r="517" spans="21:21" x14ac:dyDescent="0.2">
      <c r="U517" s="1"/>
    </row>
    <row r="518" spans="21:21" x14ac:dyDescent="0.2">
      <c r="U518" s="1"/>
    </row>
    <row r="519" spans="21:21" x14ac:dyDescent="0.2">
      <c r="U519" s="1"/>
    </row>
    <row r="520" spans="21:21" x14ac:dyDescent="0.2">
      <c r="U520" s="1"/>
    </row>
    <row r="521" spans="21:21" x14ac:dyDescent="0.2">
      <c r="U521" s="1"/>
    </row>
    <row r="522" spans="21:21" x14ac:dyDescent="0.2">
      <c r="U522" s="1"/>
    </row>
    <row r="523" spans="21:21" x14ac:dyDescent="0.2">
      <c r="U523" s="1"/>
    </row>
    <row r="524" spans="21:21" x14ac:dyDescent="0.2">
      <c r="U524" s="1"/>
    </row>
    <row r="525" spans="21:21" x14ac:dyDescent="0.2">
      <c r="U525" s="1"/>
    </row>
    <row r="526" spans="21:21" x14ac:dyDescent="0.2">
      <c r="U526" s="1"/>
    </row>
    <row r="527" spans="21:21" x14ac:dyDescent="0.2">
      <c r="U527" s="1"/>
    </row>
    <row r="528" spans="21:21" x14ac:dyDescent="0.2">
      <c r="U528" s="1"/>
    </row>
    <row r="529" spans="21:21" x14ac:dyDescent="0.2">
      <c r="U529" s="1"/>
    </row>
    <row r="530" spans="21:21" x14ac:dyDescent="0.2">
      <c r="U530" s="1"/>
    </row>
    <row r="531" spans="21:21" x14ac:dyDescent="0.2">
      <c r="U531" s="1"/>
    </row>
    <row r="532" spans="21:21" x14ac:dyDescent="0.2">
      <c r="U532" s="1"/>
    </row>
    <row r="533" spans="21:21" x14ac:dyDescent="0.2">
      <c r="U533" s="1"/>
    </row>
    <row r="534" spans="21:21" x14ac:dyDescent="0.2">
      <c r="U534" s="1"/>
    </row>
    <row r="535" spans="21:21" x14ac:dyDescent="0.2">
      <c r="U535" s="1"/>
    </row>
    <row r="536" spans="21:21" x14ac:dyDescent="0.2">
      <c r="U536" s="1"/>
    </row>
    <row r="537" spans="21:21" x14ac:dyDescent="0.2">
      <c r="U537" s="1"/>
    </row>
    <row r="538" spans="21:21" x14ac:dyDescent="0.2">
      <c r="U538" s="1"/>
    </row>
    <row r="539" spans="21:21" x14ac:dyDescent="0.2">
      <c r="U539" s="1"/>
    </row>
    <row r="540" spans="21:21" x14ac:dyDescent="0.2">
      <c r="U540" s="1"/>
    </row>
    <row r="541" spans="21:21" x14ac:dyDescent="0.2">
      <c r="U541" s="1"/>
    </row>
    <row r="542" spans="21:21" x14ac:dyDescent="0.2">
      <c r="U542" s="1"/>
    </row>
    <row r="543" spans="21:21" x14ac:dyDescent="0.2">
      <c r="U543" s="1"/>
    </row>
    <row r="544" spans="21:21" x14ac:dyDescent="0.2">
      <c r="U544" s="1"/>
    </row>
    <row r="545" spans="21:21" x14ac:dyDescent="0.2">
      <c r="U545" s="1"/>
    </row>
    <row r="546" spans="21:21" x14ac:dyDescent="0.2">
      <c r="U546" s="1"/>
    </row>
    <row r="547" spans="21:21" x14ac:dyDescent="0.2">
      <c r="U547" s="1"/>
    </row>
    <row r="548" spans="21:21" x14ac:dyDescent="0.2">
      <c r="U548" s="1"/>
    </row>
    <row r="549" spans="21:21" x14ac:dyDescent="0.2">
      <c r="U549" s="1"/>
    </row>
    <row r="550" spans="21:21" x14ac:dyDescent="0.2">
      <c r="U550" s="1"/>
    </row>
    <row r="551" spans="21:21" x14ac:dyDescent="0.2">
      <c r="U551" s="1"/>
    </row>
    <row r="552" spans="21:21" x14ac:dyDescent="0.2">
      <c r="U552" s="1"/>
    </row>
    <row r="553" spans="21:21" x14ac:dyDescent="0.2">
      <c r="U553" s="1"/>
    </row>
    <row r="554" spans="21:21" x14ac:dyDescent="0.2">
      <c r="U554" s="1"/>
    </row>
    <row r="555" spans="21:21" x14ac:dyDescent="0.2">
      <c r="U555" s="1"/>
    </row>
    <row r="556" spans="21:21" x14ac:dyDescent="0.2">
      <c r="U556" s="1"/>
    </row>
    <row r="557" spans="21:21" x14ac:dyDescent="0.2">
      <c r="U557" s="1"/>
    </row>
    <row r="558" spans="21:21" x14ac:dyDescent="0.2">
      <c r="U558" s="1"/>
    </row>
    <row r="559" spans="21:21" x14ac:dyDescent="0.2">
      <c r="U559" s="1"/>
    </row>
    <row r="560" spans="21:21" x14ac:dyDescent="0.2">
      <c r="U560" s="1"/>
    </row>
    <row r="561" spans="21:21" x14ac:dyDescent="0.2">
      <c r="U561" s="1"/>
    </row>
    <row r="562" spans="21:21" x14ac:dyDescent="0.2">
      <c r="U562" s="1"/>
    </row>
    <row r="563" spans="21:21" x14ac:dyDescent="0.2">
      <c r="U563" s="1"/>
    </row>
    <row r="564" spans="21:21" x14ac:dyDescent="0.2">
      <c r="U564" s="1"/>
    </row>
    <row r="565" spans="21:21" x14ac:dyDescent="0.2">
      <c r="U565" s="1"/>
    </row>
    <row r="566" spans="21:21" x14ac:dyDescent="0.2">
      <c r="U566" s="1"/>
    </row>
    <row r="567" spans="21:21" x14ac:dyDescent="0.2">
      <c r="U567" s="1"/>
    </row>
    <row r="568" spans="21:21" x14ac:dyDescent="0.2">
      <c r="U568" s="1"/>
    </row>
    <row r="569" spans="21:21" x14ac:dyDescent="0.2">
      <c r="U569" s="1"/>
    </row>
    <row r="570" spans="21:21" x14ac:dyDescent="0.2">
      <c r="U570" s="1"/>
    </row>
    <row r="571" spans="21:21" x14ac:dyDescent="0.2">
      <c r="U571" s="1"/>
    </row>
    <row r="572" spans="21:21" x14ac:dyDescent="0.2">
      <c r="U572" s="1"/>
    </row>
    <row r="573" spans="21:21" x14ac:dyDescent="0.2">
      <c r="U573" s="1"/>
    </row>
    <row r="574" spans="21:21" x14ac:dyDescent="0.2">
      <c r="U574" s="1"/>
    </row>
    <row r="575" spans="21:21" x14ac:dyDescent="0.2">
      <c r="U575" s="1"/>
    </row>
    <row r="576" spans="21:21" x14ac:dyDescent="0.2">
      <c r="U576" s="1"/>
    </row>
    <row r="577" spans="21:21" x14ac:dyDescent="0.2">
      <c r="U577" s="1"/>
    </row>
    <row r="578" spans="21:21" x14ac:dyDescent="0.2">
      <c r="U578" s="1"/>
    </row>
    <row r="579" spans="21:21" x14ac:dyDescent="0.2">
      <c r="U579" s="1"/>
    </row>
    <row r="580" spans="21:21" x14ac:dyDescent="0.2">
      <c r="U580" s="1"/>
    </row>
    <row r="581" spans="21:21" x14ac:dyDescent="0.2">
      <c r="U581" s="1"/>
    </row>
    <row r="582" spans="21:21" x14ac:dyDescent="0.2">
      <c r="U582" s="1"/>
    </row>
    <row r="583" spans="21:21" x14ac:dyDescent="0.2">
      <c r="U583" s="1"/>
    </row>
    <row r="584" spans="21:21" x14ac:dyDescent="0.2">
      <c r="U584" s="1"/>
    </row>
    <row r="585" spans="21:21" x14ac:dyDescent="0.2">
      <c r="U585" s="1"/>
    </row>
    <row r="586" spans="21:21" x14ac:dyDescent="0.2">
      <c r="U586" s="1"/>
    </row>
    <row r="587" spans="21:21" x14ac:dyDescent="0.2">
      <c r="U587" s="1"/>
    </row>
    <row r="588" spans="21:21" x14ac:dyDescent="0.2">
      <c r="U588" s="1"/>
    </row>
    <row r="589" spans="21:21" x14ac:dyDescent="0.2">
      <c r="U589" s="1"/>
    </row>
    <row r="590" spans="21:21" x14ac:dyDescent="0.2">
      <c r="U590" s="1"/>
    </row>
    <row r="591" spans="21:21" x14ac:dyDescent="0.2">
      <c r="U591" s="1"/>
    </row>
    <row r="592" spans="21:21" x14ac:dyDescent="0.2">
      <c r="U592" s="1"/>
    </row>
    <row r="593" spans="21:21" x14ac:dyDescent="0.2">
      <c r="U593" s="1"/>
    </row>
    <row r="594" spans="21:21" x14ac:dyDescent="0.2">
      <c r="U594" s="1"/>
    </row>
    <row r="595" spans="21:21" x14ac:dyDescent="0.2">
      <c r="U595" s="1"/>
    </row>
    <row r="596" spans="21:21" x14ac:dyDescent="0.2">
      <c r="U596" s="1"/>
    </row>
    <row r="597" spans="21:21" x14ac:dyDescent="0.2">
      <c r="U597" s="1"/>
    </row>
    <row r="598" spans="21:21" x14ac:dyDescent="0.2">
      <c r="U598" s="1"/>
    </row>
    <row r="599" spans="21:21" x14ac:dyDescent="0.2">
      <c r="U599" s="1"/>
    </row>
    <row r="600" spans="21:21" x14ac:dyDescent="0.2">
      <c r="U600" s="1"/>
    </row>
    <row r="601" spans="21:21" x14ac:dyDescent="0.2">
      <c r="U601" s="1"/>
    </row>
    <row r="602" spans="21:21" x14ac:dyDescent="0.2">
      <c r="U602" s="1"/>
    </row>
    <row r="603" spans="21:21" x14ac:dyDescent="0.2">
      <c r="U603" s="1"/>
    </row>
    <row r="604" spans="21:21" x14ac:dyDescent="0.2">
      <c r="U604" s="1"/>
    </row>
    <row r="605" spans="21:21" x14ac:dyDescent="0.2">
      <c r="U605" s="1"/>
    </row>
    <row r="606" spans="21:21" x14ac:dyDescent="0.2">
      <c r="U606" s="1"/>
    </row>
    <row r="607" spans="21:21" x14ac:dyDescent="0.2">
      <c r="U607" s="1"/>
    </row>
    <row r="608" spans="21:21" x14ac:dyDescent="0.2">
      <c r="U608" s="1"/>
    </row>
    <row r="609" spans="21:21" x14ac:dyDescent="0.2">
      <c r="U609" s="1"/>
    </row>
    <row r="610" spans="21:21" x14ac:dyDescent="0.2">
      <c r="U610" s="1"/>
    </row>
    <row r="611" spans="21:21" x14ac:dyDescent="0.2">
      <c r="U611" s="1"/>
    </row>
    <row r="612" spans="21:21" x14ac:dyDescent="0.2">
      <c r="U612" s="1"/>
    </row>
    <row r="613" spans="21:21" x14ac:dyDescent="0.2">
      <c r="U613" s="1"/>
    </row>
    <row r="614" spans="21:21" x14ac:dyDescent="0.2">
      <c r="U614" s="1"/>
    </row>
    <row r="615" spans="21:21" x14ac:dyDescent="0.2">
      <c r="U615" s="1"/>
    </row>
    <row r="616" spans="21:21" x14ac:dyDescent="0.2">
      <c r="U616" s="1"/>
    </row>
    <row r="617" spans="21:21" x14ac:dyDescent="0.2">
      <c r="U617" s="1"/>
    </row>
    <row r="618" spans="21:21" x14ac:dyDescent="0.2">
      <c r="U618" s="1"/>
    </row>
    <row r="619" spans="21:21" x14ac:dyDescent="0.2">
      <c r="U619" s="1"/>
    </row>
    <row r="620" spans="21:21" x14ac:dyDescent="0.2">
      <c r="U620" s="1"/>
    </row>
    <row r="621" spans="21:21" x14ac:dyDescent="0.2">
      <c r="U621" s="1"/>
    </row>
    <row r="622" spans="21:21" x14ac:dyDescent="0.2">
      <c r="U622" s="1"/>
    </row>
    <row r="623" spans="21:21" x14ac:dyDescent="0.2">
      <c r="U623" s="1"/>
    </row>
    <row r="624" spans="21:21" x14ac:dyDescent="0.2">
      <c r="U624" s="1"/>
    </row>
    <row r="625" spans="21:21" x14ac:dyDescent="0.2">
      <c r="U625" s="1"/>
    </row>
    <row r="626" spans="21:21" x14ac:dyDescent="0.2">
      <c r="U626" s="1"/>
    </row>
    <row r="627" spans="21:21" x14ac:dyDescent="0.2">
      <c r="U627" s="1"/>
    </row>
    <row r="628" spans="21:21" x14ac:dyDescent="0.2">
      <c r="U628" s="1"/>
    </row>
    <row r="629" spans="21:21" x14ac:dyDescent="0.2">
      <c r="U629" s="1"/>
    </row>
    <row r="630" spans="21:21" x14ac:dyDescent="0.2">
      <c r="U630" s="1"/>
    </row>
    <row r="631" spans="21:21" x14ac:dyDescent="0.2">
      <c r="U631" s="1"/>
    </row>
    <row r="632" spans="21:21" x14ac:dyDescent="0.2">
      <c r="U632" s="1"/>
    </row>
    <row r="633" spans="21:21" x14ac:dyDescent="0.2">
      <c r="U633" s="1"/>
    </row>
    <row r="634" spans="21:21" x14ac:dyDescent="0.2">
      <c r="U634" s="1"/>
    </row>
    <row r="635" spans="21:21" x14ac:dyDescent="0.2">
      <c r="U635" s="1"/>
    </row>
    <row r="636" spans="21:21" x14ac:dyDescent="0.2">
      <c r="U636" s="1"/>
    </row>
    <row r="637" spans="21:21" x14ac:dyDescent="0.2">
      <c r="U637" s="1"/>
    </row>
    <row r="638" spans="21:21" x14ac:dyDescent="0.2">
      <c r="U638" s="1"/>
    </row>
    <row r="639" spans="21:21" x14ac:dyDescent="0.2">
      <c r="U639" s="1"/>
    </row>
    <row r="640" spans="21:21" x14ac:dyDescent="0.2">
      <c r="U640" s="1"/>
    </row>
    <row r="641" spans="21:21" x14ac:dyDescent="0.2">
      <c r="U641" s="1"/>
    </row>
    <row r="642" spans="21:21" x14ac:dyDescent="0.2">
      <c r="U642" s="1"/>
    </row>
    <row r="643" spans="21:21" x14ac:dyDescent="0.2">
      <c r="U643" s="1"/>
    </row>
    <row r="644" spans="21:21" x14ac:dyDescent="0.2">
      <c r="U644" s="1"/>
    </row>
    <row r="645" spans="21:21" x14ac:dyDescent="0.2">
      <c r="U645" s="1"/>
    </row>
    <row r="646" spans="21:21" x14ac:dyDescent="0.2">
      <c r="U646" s="1"/>
    </row>
    <row r="647" spans="21:21" x14ac:dyDescent="0.2">
      <c r="U647" s="1"/>
    </row>
    <row r="648" spans="21:21" x14ac:dyDescent="0.2">
      <c r="U648" s="1"/>
    </row>
    <row r="649" spans="21:21" x14ac:dyDescent="0.2">
      <c r="U649" s="1"/>
    </row>
    <row r="650" spans="21:21" x14ac:dyDescent="0.2">
      <c r="U650" s="1"/>
    </row>
    <row r="651" spans="21:21" x14ac:dyDescent="0.2">
      <c r="U651" s="1"/>
    </row>
    <row r="652" spans="21:21" x14ac:dyDescent="0.2">
      <c r="U652" s="1"/>
    </row>
    <row r="653" spans="21:21" x14ac:dyDescent="0.2">
      <c r="U653" s="1"/>
    </row>
    <row r="654" spans="21:21" x14ac:dyDescent="0.2">
      <c r="U654" s="1"/>
    </row>
    <row r="655" spans="21:21" x14ac:dyDescent="0.2">
      <c r="U655" s="1"/>
    </row>
    <row r="656" spans="21:21" x14ac:dyDescent="0.2">
      <c r="U656" s="1"/>
    </row>
    <row r="657" spans="21:21" x14ac:dyDescent="0.2">
      <c r="U657" s="1"/>
    </row>
    <row r="658" spans="21:21" x14ac:dyDescent="0.2">
      <c r="U658" s="1"/>
    </row>
    <row r="659" spans="21:21" x14ac:dyDescent="0.2">
      <c r="U659" s="1"/>
    </row>
    <row r="660" spans="21:21" x14ac:dyDescent="0.2">
      <c r="U660" s="1"/>
    </row>
    <row r="661" spans="21:21" x14ac:dyDescent="0.2">
      <c r="U661" s="1"/>
    </row>
    <row r="662" spans="21:21" x14ac:dyDescent="0.2">
      <c r="U662" s="1"/>
    </row>
    <row r="663" spans="21:21" x14ac:dyDescent="0.2">
      <c r="U663" s="1"/>
    </row>
    <row r="664" spans="21:21" x14ac:dyDescent="0.2">
      <c r="U664" s="1"/>
    </row>
    <row r="665" spans="21:21" x14ac:dyDescent="0.2">
      <c r="U665" s="1"/>
    </row>
    <row r="666" spans="21:21" x14ac:dyDescent="0.2">
      <c r="U666" s="1"/>
    </row>
    <row r="667" spans="21:21" x14ac:dyDescent="0.2">
      <c r="U667" s="1"/>
    </row>
    <row r="668" spans="21:21" x14ac:dyDescent="0.2">
      <c r="U668" s="1"/>
    </row>
    <row r="669" spans="21:21" x14ac:dyDescent="0.2">
      <c r="U669" s="1"/>
    </row>
    <row r="670" spans="21:21" x14ac:dyDescent="0.2">
      <c r="U670" s="1"/>
    </row>
    <row r="671" spans="21:21" x14ac:dyDescent="0.2">
      <c r="U671" s="1"/>
    </row>
    <row r="672" spans="21:21" x14ac:dyDescent="0.2">
      <c r="U672" s="1"/>
    </row>
    <row r="673" spans="21:21" x14ac:dyDescent="0.2">
      <c r="U673" s="1"/>
    </row>
    <row r="674" spans="21:21" x14ac:dyDescent="0.2">
      <c r="U674" s="1"/>
    </row>
    <row r="675" spans="21:21" x14ac:dyDescent="0.2">
      <c r="U675" s="1"/>
    </row>
    <row r="676" spans="21:21" x14ac:dyDescent="0.2">
      <c r="U676" s="1"/>
    </row>
    <row r="677" spans="21:21" x14ac:dyDescent="0.2">
      <c r="U677" s="1"/>
    </row>
    <row r="678" spans="21:21" x14ac:dyDescent="0.2">
      <c r="U678" s="1"/>
    </row>
    <row r="679" spans="21:21" x14ac:dyDescent="0.2">
      <c r="U679" s="1"/>
    </row>
    <row r="680" spans="21:21" x14ac:dyDescent="0.2">
      <c r="U680" s="1"/>
    </row>
    <row r="681" spans="21:21" x14ac:dyDescent="0.2">
      <c r="U681" s="1"/>
    </row>
    <row r="682" spans="21:21" x14ac:dyDescent="0.2">
      <c r="U682" s="1"/>
    </row>
    <row r="683" spans="21:21" x14ac:dyDescent="0.2">
      <c r="U683" s="1"/>
    </row>
    <row r="684" spans="21:21" x14ac:dyDescent="0.2">
      <c r="U684" s="1"/>
    </row>
    <row r="685" spans="21:21" x14ac:dyDescent="0.2">
      <c r="U685" s="1"/>
    </row>
    <row r="686" spans="21:21" x14ac:dyDescent="0.2">
      <c r="U686" s="1"/>
    </row>
    <row r="687" spans="21:21" x14ac:dyDescent="0.2">
      <c r="U687" s="1"/>
    </row>
    <row r="688" spans="21:21" x14ac:dyDescent="0.2">
      <c r="U688" s="1"/>
    </row>
    <row r="689" spans="21:21" x14ac:dyDescent="0.2">
      <c r="U689" s="1"/>
    </row>
    <row r="690" spans="21:21" x14ac:dyDescent="0.2">
      <c r="U690" s="1"/>
    </row>
    <row r="691" spans="21:21" x14ac:dyDescent="0.2">
      <c r="U691" s="1"/>
    </row>
    <row r="692" spans="21:21" x14ac:dyDescent="0.2">
      <c r="U692" s="1"/>
    </row>
    <row r="693" spans="21:21" x14ac:dyDescent="0.2">
      <c r="U693" s="1"/>
    </row>
    <row r="694" spans="21:21" x14ac:dyDescent="0.2">
      <c r="U694" s="1"/>
    </row>
    <row r="695" spans="21:21" x14ac:dyDescent="0.2">
      <c r="U695" s="1"/>
    </row>
    <row r="696" spans="21:21" x14ac:dyDescent="0.2">
      <c r="U696" s="1"/>
    </row>
    <row r="697" spans="21:21" x14ac:dyDescent="0.2">
      <c r="U697" s="1"/>
    </row>
    <row r="698" spans="21:21" x14ac:dyDescent="0.2">
      <c r="U698" s="1"/>
    </row>
    <row r="699" spans="21:21" x14ac:dyDescent="0.2">
      <c r="U699" s="1"/>
    </row>
    <row r="700" spans="21:21" x14ac:dyDescent="0.2">
      <c r="U700" s="1"/>
    </row>
    <row r="701" spans="21:21" x14ac:dyDescent="0.2">
      <c r="U701" s="1"/>
    </row>
    <row r="702" spans="21:21" x14ac:dyDescent="0.2">
      <c r="U702" s="1"/>
    </row>
    <row r="703" spans="21:21" x14ac:dyDescent="0.2">
      <c r="U703" s="1"/>
    </row>
    <row r="704" spans="21:21" x14ac:dyDescent="0.2">
      <c r="U704" s="1"/>
    </row>
    <row r="705" spans="21:21" x14ac:dyDescent="0.2">
      <c r="U705" s="1"/>
    </row>
    <row r="706" spans="21:21" x14ac:dyDescent="0.2">
      <c r="U706" s="1"/>
    </row>
    <row r="707" spans="21:21" x14ac:dyDescent="0.2">
      <c r="U707" s="1"/>
    </row>
    <row r="708" spans="21:21" x14ac:dyDescent="0.2">
      <c r="U708" s="1"/>
    </row>
    <row r="709" spans="21:21" x14ac:dyDescent="0.2">
      <c r="U709" s="1"/>
    </row>
    <row r="710" spans="21:21" x14ac:dyDescent="0.2">
      <c r="U710" s="1"/>
    </row>
    <row r="711" spans="21:21" x14ac:dyDescent="0.2">
      <c r="U711" s="1"/>
    </row>
    <row r="712" spans="21:21" x14ac:dyDescent="0.2">
      <c r="U712" s="1"/>
    </row>
    <row r="713" spans="21:21" x14ac:dyDescent="0.2">
      <c r="U713" s="1"/>
    </row>
    <row r="714" spans="21:21" x14ac:dyDescent="0.2">
      <c r="U714" s="1"/>
    </row>
    <row r="715" spans="21:21" x14ac:dyDescent="0.2">
      <c r="U715" s="1"/>
    </row>
    <row r="716" spans="21:21" x14ac:dyDescent="0.2">
      <c r="U716" s="1"/>
    </row>
    <row r="717" spans="21:21" x14ac:dyDescent="0.2">
      <c r="U717" s="1"/>
    </row>
    <row r="718" spans="21:21" x14ac:dyDescent="0.2">
      <c r="U718" s="1"/>
    </row>
    <row r="719" spans="21:21" x14ac:dyDescent="0.2">
      <c r="U719" s="1"/>
    </row>
    <row r="720" spans="21:21" x14ac:dyDescent="0.2">
      <c r="U720" s="1"/>
    </row>
    <row r="721" spans="21:21" x14ac:dyDescent="0.2">
      <c r="U721" s="1"/>
    </row>
    <row r="722" spans="21:21" x14ac:dyDescent="0.2">
      <c r="U722" s="1"/>
    </row>
    <row r="723" spans="21:21" x14ac:dyDescent="0.2">
      <c r="U723" s="1"/>
    </row>
    <row r="724" spans="21:21" x14ac:dyDescent="0.2">
      <c r="U724" s="1"/>
    </row>
    <row r="725" spans="21:21" x14ac:dyDescent="0.2">
      <c r="U725" s="1"/>
    </row>
    <row r="726" spans="21:21" x14ac:dyDescent="0.2">
      <c r="U726" s="1"/>
    </row>
    <row r="727" spans="21:21" x14ac:dyDescent="0.2">
      <c r="U727" s="1"/>
    </row>
    <row r="728" spans="21:21" x14ac:dyDescent="0.2">
      <c r="U728" s="1"/>
    </row>
    <row r="729" spans="21:21" x14ac:dyDescent="0.2">
      <c r="U729" s="1"/>
    </row>
    <row r="730" spans="21:21" x14ac:dyDescent="0.2">
      <c r="U730" s="1"/>
    </row>
    <row r="731" spans="21:21" x14ac:dyDescent="0.2">
      <c r="U731" s="1"/>
    </row>
    <row r="732" spans="21:21" x14ac:dyDescent="0.2">
      <c r="U732" s="1"/>
    </row>
    <row r="733" spans="21:21" x14ac:dyDescent="0.2">
      <c r="U733" s="1"/>
    </row>
    <row r="734" spans="21:21" x14ac:dyDescent="0.2">
      <c r="U734" s="1"/>
    </row>
    <row r="735" spans="21:21" x14ac:dyDescent="0.2">
      <c r="U735" s="1"/>
    </row>
    <row r="736" spans="21:21" x14ac:dyDescent="0.2">
      <c r="U736" s="1"/>
    </row>
    <row r="737" spans="21:21" x14ac:dyDescent="0.2">
      <c r="U737" s="1"/>
    </row>
    <row r="738" spans="21:21" x14ac:dyDescent="0.2">
      <c r="U738" s="1"/>
    </row>
    <row r="739" spans="21:21" x14ac:dyDescent="0.2">
      <c r="U739" s="1"/>
    </row>
    <row r="740" spans="21:21" x14ac:dyDescent="0.2">
      <c r="U740" s="1"/>
    </row>
    <row r="741" spans="21:21" x14ac:dyDescent="0.2">
      <c r="U741" s="1"/>
    </row>
    <row r="742" spans="21:21" x14ac:dyDescent="0.2">
      <c r="U742" s="1"/>
    </row>
    <row r="743" spans="21:21" x14ac:dyDescent="0.2">
      <c r="U743" s="1"/>
    </row>
    <row r="744" spans="21:21" x14ac:dyDescent="0.2">
      <c r="U744" s="1"/>
    </row>
    <row r="745" spans="21:21" x14ac:dyDescent="0.2">
      <c r="U745" s="1"/>
    </row>
    <row r="746" spans="21:21" x14ac:dyDescent="0.2">
      <c r="U746" s="1"/>
    </row>
    <row r="747" spans="21:21" x14ac:dyDescent="0.2">
      <c r="U747" s="1"/>
    </row>
    <row r="748" spans="21:21" x14ac:dyDescent="0.2">
      <c r="U748" s="1"/>
    </row>
    <row r="749" spans="21:21" x14ac:dyDescent="0.2">
      <c r="U749" s="1"/>
    </row>
    <row r="750" spans="21:21" x14ac:dyDescent="0.2">
      <c r="U750" s="1"/>
    </row>
    <row r="751" spans="21:21" x14ac:dyDescent="0.2">
      <c r="U751" s="1"/>
    </row>
    <row r="752" spans="21:21" x14ac:dyDescent="0.2">
      <c r="U752" s="1"/>
    </row>
    <row r="753" spans="21:21" x14ac:dyDescent="0.2">
      <c r="U753" s="1"/>
    </row>
    <row r="754" spans="21:21" x14ac:dyDescent="0.2">
      <c r="U754" s="1"/>
    </row>
    <row r="755" spans="21:21" x14ac:dyDescent="0.2">
      <c r="U755" s="1"/>
    </row>
    <row r="756" spans="21:21" x14ac:dyDescent="0.2">
      <c r="U756" s="1"/>
    </row>
    <row r="757" spans="21:21" x14ac:dyDescent="0.2">
      <c r="U757" s="1"/>
    </row>
    <row r="758" spans="21:21" x14ac:dyDescent="0.2">
      <c r="U758" s="1"/>
    </row>
    <row r="759" spans="21:21" x14ac:dyDescent="0.2">
      <c r="U759" s="1"/>
    </row>
    <row r="760" spans="21:21" x14ac:dyDescent="0.2">
      <c r="U760" s="1"/>
    </row>
    <row r="761" spans="21:21" x14ac:dyDescent="0.2">
      <c r="U761" s="1"/>
    </row>
    <row r="762" spans="21:21" x14ac:dyDescent="0.2">
      <c r="U762" s="1"/>
    </row>
    <row r="763" spans="21:21" x14ac:dyDescent="0.2">
      <c r="U763" s="1"/>
    </row>
    <row r="764" spans="21:21" x14ac:dyDescent="0.2">
      <c r="U764" s="1"/>
    </row>
    <row r="765" spans="21:21" x14ac:dyDescent="0.2">
      <c r="U765" s="1"/>
    </row>
    <row r="766" spans="21:21" x14ac:dyDescent="0.2">
      <c r="U766" s="1"/>
    </row>
    <row r="767" spans="21:21" x14ac:dyDescent="0.2">
      <c r="U767" s="1"/>
    </row>
    <row r="768" spans="21:21" x14ac:dyDescent="0.2">
      <c r="U768" s="1"/>
    </row>
    <row r="769" spans="21:21" x14ac:dyDescent="0.2">
      <c r="U769" s="1"/>
    </row>
    <row r="770" spans="21:21" x14ac:dyDescent="0.2">
      <c r="U770" s="1"/>
    </row>
    <row r="771" spans="21:21" x14ac:dyDescent="0.2">
      <c r="U771" s="1"/>
    </row>
    <row r="772" spans="21:21" x14ac:dyDescent="0.2">
      <c r="U772" s="1"/>
    </row>
    <row r="773" spans="21:21" x14ac:dyDescent="0.2">
      <c r="U773" s="1"/>
    </row>
    <row r="774" spans="21:21" x14ac:dyDescent="0.2">
      <c r="U774" s="1"/>
    </row>
    <row r="775" spans="21:21" x14ac:dyDescent="0.2">
      <c r="U775" s="1"/>
    </row>
    <row r="776" spans="21:21" x14ac:dyDescent="0.2">
      <c r="U776" s="1"/>
    </row>
    <row r="777" spans="21:21" x14ac:dyDescent="0.2">
      <c r="U777" s="1"/>
    </row>
    <row r="778" spans="21:21" x14ac:dyDescent="0.2">
      <c r="U778" s="1"/>
    </row>
    <row r="779" spans="21:21" x14ac:dyDescent="0.2">
      <c r="U779" s="1"/>
    </row>
    <row r="780" spans="21:21" x14ac:dyDescent="0.2">
      <c r="U780" s="1"/>
    </row>
    <row r="781" spans="21:21" x14ac:dyDescent="0.2">
      <c r="U781" s="1"/>
    </row>
    <row r="782" spans="21:21" x14ac:dyDescent="0.2">
      <c r="U782" s="1"/>
    </row>
    <row r="783" spans="21:21" x14ac:dyDescent="0.2">
      <c r="U783" s="1"/>
    </row>
    <row r="784" spans="21:21" x14ac:dyDescent="0.2">
      <c r="U784" s="1"/>
    </row>
    <row r="785" spans="21:21" x14ac:dyDescent="0.2">
      <c r="U785" s="1"/>
    </row>
    <row r="786" spans="21:21" x14ac:dyDescent="0.2">
      <c r="U786" s="1"/>
    </row>
    <row r="787" spans="21:21" x14ac:dyDescent="0.2">
      <c r="U787" s="1"/>
    </row>
    <row r="788" spans="21:21" x14ac:dyDescent="0.2">
      <c r="U788" s="1"/>
    </row>
    <row r="789" spans="21:21" x14ac:dyDescent="0.2">
      <c r="U789" s="1"/>
    </row>
    <row r="790" spans="21:21" x14ac:dyDescent="0.2">
      <c r="U790" s="1"/>
    </row>
    <row r="791" spans="21:21" x14ac:dyDescent="0.2">
      <c r="U791" s="1"/>
    </row>
    <row r="792" spans="21:21" x14ac:dyDescent="0.2">
      <c r="U792" s="1"/>
    </row>
    <row r="793" spans="21:21" x14ac:dyDescent="0.2">
      <c r="U793" s="1"/>
    </row>
    <row r="794" spans="21:21" x14ac:dyDescent="0.2">
      <c r="U794" s="1"/>
    </row>
    <row r="795" spans="21:21" x14ac:dyDescent="0.2">
      <c r="U795" s="1"/>
    </row>
    <row r="796" spans="21:21" x14ac:dyDescent="0.2">
      <c r="U796" s="1"/>
    </row>
    <row r="797" spans="21:21" x14ac:dyDescent="0.2">
      <c r="U797" s="1"/>
    </row>
    <row r="798" spans="21:21" x14ac:dyDescent="0.2">
      <c r="U798" s="1"/>
    </row>
    <row r="799" spans="21:21" x14ac:dyDescent="0.2">
      <c r="U799" s="1"/>
    </row>
    <row r="800" spans="21:21" x14ac:dyDescent="0.2">
      <c r="U800" s="1"/>
    </row>
    <row r="801" spans="21:21" x14ac:dyDescent="0.2">
      <c r="U801" s="1"/>
    </row>
    <row r="802" spans="21:21" x14ac:dyDescent="0.2">
      <c r="U802" s="1"/>
    </row>
    <row r="803" spans="21:21" x14ac:dyDescent="0.2">
      <c r="U803" s="1"/>
    </row>
    <row r="804" spans="21:21" x14ac:dyDescent="0.2">
      <c r="U804" s="1"/>
    </row>
    <row r="805" spans="21:21" x14ac:dyDescent="0.2">
      <c r="U805" s="1"/>
    </row>
    <row r="806" spans="21:21" x14ac:dyDescent="0.2">
      <c r="U806" s="1"/>
    </row>
    <row r="807" spans="21:21" x14ac:dyDescent="0.2">
      <c r="U807" s="1"/>
    </row>
    <row r="808" spans="21:21" x14ac:dyDescent="0.2">
      <c r="U808" s="1"/>
    </row>
    <row r="809" spans="21:21" x14ac:dyDescent="0.2">
      <c r="U809" s="1"/>
    </row>
    <row r="810" spans="21:21" x14ac:dyDescent="0.2">
      <c r="U810" s="1"/>
    </row>
    <row r="811" spans="21:21" x14ac:dyDescent="0.2">
      <c r="U811" s="1"/>
    </row>
    <row r="812" spans="21:21" x14ac:dyDescent="0.2">
      <c r="U812" s="1"/>
    </row>
    <row r="813" spans="21:21" x14ac:dyDescent="0.2">
      <c r="U813" s="1"/>
    </row>
    <row r="814" spans="21:21" x14ac:dyDescent="0.2">
      <c r="U814" s="1"/>
    </row>
    <row r="815" spans="21:21" x14ac:dyDescent="0.2">
      <c r="U815" s="1"/>
    </row>
    <row r="816" spans="21:21" x14ac:dyDescent="0.2">
      <c r="U816" s="1"/>
    </row>
    <row r="817" spans="21:21" x14ac:dyDescent="0.2">
      <c r="U817" s="1"/>
    </row>
    <row r="818" spans="21:21" x14ac:dyDescent="0.2">
      <c r="U818" s="1"/>
    </row>
    <row r="819" spans="21:21" x14ac:dyDescent="0.2">
      <c r="U819" s="1"/>
    </row>
    <row r="820" spans="21:21" x14ac:dyDescent="0.2">
      <c r="U820" s="1"/>
    </row>
    <row r="821" spans="21:21" x14ac:dyDescent="0.2">
      <c r="U821" s="1"/>
    </row>
    <row r="822" spans="21:21" x14ac:dyDescent="0.2">
      <c r="U822" s="1"/>
    </row>
    <row r="823" spans="21:21" x14ac:dyDescent="0.2">
      <c r="U823" s="1"/>
    </row>
    <row r="824" spans="21:21" x14ac:dyDescent="0.2">
      <c r="U824" s="1"/>
    </row>
    <row r="825" spans="21:21" x14ac:dyDescent="0.2">
      <c r="U825" s="1"/>
    </row>
    <row r="826" spans="21:21" x14ac:dyDescent="0.2">
      <c r="U826" s="1"/>
    </row>
    <row r="827" spans="21:21" x14ac:dyDescent="0.2">
      <c r="U827" s="1"/>
    </row>
    <row r="828" spans="21:21" x14ac:dyDescent="0.2">
      <c r="U828" s="1"/>
    </row>
    <row r="829" spans="21:21" x14ac:dyDescent="0.2">
      <c r="U829" s="1"/>
    </row>
    <row r="830" spans="21:21" x14ac:dyDescent="0.2">
      <c r="U830" s="1"/>
    </row>
    <row r="831" spans="21:21" x14ac:dyDescent="0.2">
      <c r="U831" s="1"/>
    </row>
    <row r="832" spans="21:21" x14ac:dyDescent="0.2">
      <c r="U832" s="1"/>
    </row>
    <row r="833" spans="21:21" x14ac:dyDescent="0.2">
      <c r="U833" s="1"/>
    </row>
    <row r="834" spans="21:21" x14ac:dyDescent="0.2">
      <c r="U834" s="1"/>
    </row>
    <row r="835" spans="21:21" x14ac:dyDescent="0.2">
      <c r="U835" s="1"/>
    </row>
    <row r="836" spans="21:21" x14ac:dyDescent="0.2">
      <c r="U836" s="1"/>
    </row>
    <row r="837" spans="21:21" x14ac:dyDescent="0.2">
      <c r="U837" s="1"/>
    </row>
    <row r="838" spans="21:21" x14ac:dyDescent="0.2">
      <c r="U838" s="1"/>
    </row>
    <row r="839" spans="21:21" x14ac:dyDescent="0.2">
      <c r="U839" s="1"/>
    </row>
    <row r="840" spans="21:21" x14ac:dyDescent="0.2">
      <c r="U840" s="1"/>
    </row>
    <row r="841" spans="21:21" x14ac:dyDescent="0.2">
      <c r="U841" s="1"/>
    </row>
    <row r="842" spans="21:21" x14ac:dyDescent="0.2">
      <c r="U842" s="1"/>
    </row>
    <row r="843" spans="21:21" x14ac:dyDescent="0.2">
      <c r="U843" s="1"/>
    </row>
    <row r="844" spans="21:21" x14ac:dyDescent="0.2">
      <c r="U844" s="1"/>
    </row>
    <row r="845" spans="21:21" x14ac:dyDescent="0.2">
      <c r="U845" s="1"/>
    </row>
    <row r="846" spans="21:21" x14ac:dyDescent="0.2">
      <c r="U846" s="1"/>
    </row>
    <row r="847" spans="21:21" x14ac:dyDescent="0.2">
      <c r="U847" s="1"/>
    </row>
    <row r="848" spans="21:21" x14ac:dyDescent="0.2">
      <c r="U848" s="1"/>
    </row>
    <row r="849" spans="21:21" x14ac:dyDescent="0.2">
      <c r="U849" s="1"/>
    </row>
    <row r="850" spans="21:21" x14ac:dyDescent="0.2">
      <c r="U850" s="1"/>
    </row>
    <row r="851" spans="21:21" x14ac:dyDescent="0.2">
      <c r="U851" s="1"/>
    </row>
    <row r="852" spans="21:21" x14ac:dyDescent="0.2">
      <c r="U852" s="1"/>
    </row>
    <row r="853" spans="21:21" x14ac:dyDescent="0.2">
      <c r="U853" s="1"/>
    </row>
    <row r="854" spans="21:21" x14ac:dyDescent="0.2">
      <c r="U854" s="1"/>
    </row>
    <row r="855" spans="21:21" x14ac:dyDescent="0.2">
      <c r="U855" s="1"/>
    </row>
    <row r="856" spans="21:21" x14ac:dyDescent="0.2">
      <c r="U856" s="1"/>
    </row>
    <row r="857" spans="21:21" x14ac:dyDescent="0.2">
      <c r="U857" s="1"/>
    </row>
    <row r="858" spans="21:21" x14ac:dyDescent="0.2">
      <c r="U858" s="1"/>
    </row>
    <row r="859" spans="21:21" x14ac:dyDescent="0.2">
      <c r="U859" s="1"/>
    </row>
    <row r="860" spans="21:21" x14ac:dyDescent="0.2">
      <c r="U860" s="1"/>
    </row>
    <row r="861" spans="21:21" x14ac:dyDescent="0.2">
      <c r="U861" s="1"/>
    </row>
    <row r="862" spans="21:21" x14ac:dyDescent="0.2">
      <c r="U862" s="1"/>
    </row>
    <row r="863" spans="21:21" x14ac:dyDescent="0.2">
      <c r="U863" s="1"/>
    </row>
    <row r="864" spans="21:21" x14ac:dyDescent="0.2">
      <c r="U864" s="1"/>
    </row>
    <row r="865" spans="21:21" x14ac:dyDescent="0.2">
      <c r="U865" s="1"/>
    </row>
    <row r="866" spans="21:21" x14ac:dyDescent="0.2">
      <c r="U866" s="1"/>
    </row>
    <row r="867" spans="21:21" x14ac:dyDescent="0.2">
      <c r="U867" s="1"/>
    </row>
    <row r="868" spans="21:21" x14ac:dyDescent="0.2">
      <c r="U868" s="1"/>
    </row>
    <row r="869" spans="21:21" x14ac:dyDescent="0.2">
      <c r="U869" s="1"/>
    </row>
    <row r="870" spans="21:21" x14ac:dyDescent="0.2">
      <c r="U870" s="1"/>
    </row>
    <row r="871" spans="21:21" x14ac:dyDescent="0.2">
      <c r="U871" s="1"/>
    </row>
    <row r="872" spans="21:21" x14ac:dyDescent="0.2">
      <c r="U872" s="1"/>
    </row>
    <row r="873" spans="21:21" x14ac:dyDescent="0.2">
      <c r="U873" s="1"/>
    </row>
    <row r="874" spans="21:21" x14ac:dyDescent="0.2">
      <c r="U874" s="1"/>
    </row>
    <row r="875" spans="21:21" x14ac:dyDescent="0.2">
      <c r="U875" s="1"/>
    </row>
    <row r="876" spans="21:21" x14ac:dyDescent="0.2">
      <c r="U876" s="1"/>
    </row>
    <row r="877" spans="21:21" x14ac:dyDescent="0.2">
      <c r="U877" s="1"/>
    </row>
    <row r="878" spans="21:21" x14ac:dyDescent="0.2">
      <c r="U878" s="1"/>
    </row>
    <row r="879" spans="21:21" x14ac:dyDescent="0.2">
      <c r="U879" s="1"/>
    </row>
    <row r="880" spans="21:21" x14ac:dyDescent="0.2">
      <c r="U880" s="1"/>
    </row>
    <row r="881" spans="21:21" x14ac:dyDescent="0.2">
      <c r="U881" s="1"/>
    </row>
    <row r="882" spans="21:21" x14ac:dyDescent="0.2">
      <c r="U882" s="1"/>
    </row>
    <row r="883" spans="21:21" x14ac:dyDescent="0.2">
      <c r="U883" s="1"/>
    </row>
    <row r="884" spans="21:21" x14ac:dyDescent="0.2">
      <c r="U884" s="1"/>
    </row>
    <row r="885" spans="21:21" x14ac:dyDescent="0.2">
      <c r="U885" s="1"/>
    </row>
    <row r="886" spans="21:21" x14ac:dyDescent="0.2">
      <c r="U886" s="1"/>
    </row>
    <row r="887" spans="21:21" x14ac:dyDescent="0.2">
      <c r="U887" s="1"/>
    </row>
    <row r="888" spans="21:21" x14ac:dyDescent="0.2">
      <c r="U888" s="1"/>
    </row>
    <row r="889" spans="21:21" x14ac:dyDescent="0.2">
      <c r="U889" s="1"/>
    </row>
    <row r="890" spans="21:21" x14ac:dyDescent="0.2">
      <c r="U890" s="1"/>
    </row>
    <row r="891" spans="21:21" x14ac:dyDescent="0.2">
      <c r="U891" s="1"/>
    </row>
    <row r="892" spans="21:21" x14ac:dyDescent="0.2">
      <c r="U892" s="1"/>
    </row>
    <row r="893" spans="21:21" x14ac:dyDescent="0.2">
      <c r="U893" s="1"/>
    </row>
    <row r="894" spans="21:21" x14ac:dyDescent="0.2">
      <c r="U894" s="1"/>
    </row>
    <row r="895" spans="21:21" x14ac:dyDescent="0.2">
      <c r="U895" s="1"/>
    </row>
    <row r="896" spans="21:21" x14ac:dyDescent="0.2">
      <c r="U896" s="1"/>
    </row>
    <row r="897" spans="21:21" x14ac:dyDescent="0.2">
      <c r="U897" s="1"/>
    </row>
    <row r="898" spans="21:21" x14ac:dyDescent="0.2">
      <c r="U898" s="1"/>
    </row>
    <row r="899" spans="21:21" x14ac:dyDescent="0.2">
      <c r="U899" s="1"/>
    </row>
    <row r="900" spans="21:21" x14ac:dyDescent="0.2">
      <c r="U900" s="1"/>
    </row>
    <row r="901" spans="21:21" x14ac:dyDescent="0.2">
      <c r="U901" s="1"/>
    </row>
    <row r="902" spans="21:21" x14ac:dyDescent="0.2">
      <c r="U902" s="1"/>
    </row>
    <row r="903" spans="21:21" x14ac:dyDescent="0.2">
      <c r="U903" s="1"/>
    </row>
    <row r="904" spans="21:21" x14ac:dyDescent="0.2">
      <c r="U904" s="1"/>
    </row>
    <row r="905" spans="21:21" x14ac:dyDescent="0.2">
      <c r="U905" s="1"/>
    </row>
    <row r="906" spans="21:21" x14ac:dyDescent="0.2">
      <c r="U906" s="1"/>
    </row>
    <row r="907" spans="21:21" x14ac:dyDescent="0.2">
      <c r="U907" s="1"/>
    </row>
    <row r="908" spans="21:21" x14ac:dyDescent="0.2">
      <c r="U908" s="1"/>
    </row>
    <row r="909" spans="21:21" x14ac:dyDescent="0.2">
      <c r="U909" s="1"/>
    </row>
    <row r="910" spans="21:21" x14ac:dyDescent="0.2">
      <c r="U910" s="1"/>
    </row>
    <row r="911" spans="21:21" x14ac:dyDescent="0.2">
      <c r="U911" s="1"/>
    </row>
    <row r="912" spans="21:21" x14ac:dyDescent="0.2">
      <c r="U912" s="1"/>
    </row>
    <row r="913" spans="21:21" x14ac:dyDescent="0.2">
      <c r="U913" s="1"/>
    </row>
    <row r="914" spans="21:21" x14ac:dyDescent="0.2">
      <c r="U914" s="1"/>
    </row>
    <row r="915" spans="21:21" x14ac:dyDescent="0.2">
      <c r="U915" s="1"/>
    </row>
    <row r="916" spans="21:21" x14ac:dyDescent="0.2">
      <c r="U916" s="1"/>
    </row>
    <row r="917" spans="21:21" x14ac:dyDescent="0.2">
      <c r="U917" s="1"/>
    </row>
    <row r="918" spans="21:21" x14ac:dyDescent="0.2">
      <c r="U918" s="1"/>
    </row>
    <row r="919" spans="21:21" x14ac:dyDescent="0.2">
      <c r="U919" s="1"/>
    </row>
    <row r="920" spans="21:21" x14ac:dyDescent="0.2">
      <c r="U920" s="1"/>
    </row>
    <row r="921" spans="21:21" x14ac:dyDescent="0.2">
      <c r="U921" s="1"/>
    </row>
    <row r="922" spans="21:21" x14ac:dyDescent="0.2">
      <c r="U922" s="1"/>
    </row>
    <row r="923" spans="21:21" x14ac:dyDescent="0.2">
      <c r="U923" s="1"/>
    </row>
    <row r="924" spans="21:21" x14ac:dyDescent="0.2">
      <c r="U924" s="1"/>
    </row>
    <row r="925" spans="21:21" x14ac:dyDescent="0.2">
      <c r="U925" s="1"/>
    </row>
    <row r="926" spans="21:21" x14ac:dyDescent="0.2">
      <c r="U926" s="1"/>
    </row>
    <row r="927" spans="21:21" x14ac:dyDescent="0.2">
      <c r="U927" s="1"/>
    </row>
    <row r="928" spans="21:21" x14ac:dyDescent="0.2">
      <c r="U928" s="1"/>
    </row>
    <row r="929" spans="21:21" x14ac:dyDescent="0.2">
      <c r="U929" s="1"/>
    </row>
    <row r="930" spans="21:21" x14ac:dyDescent="0.2">
      <c r="U930" s="1"/>
    </row>
    <row r="931" spans="21:21" x14ac:dyDescent="0.2">
      <c r="U931" s="1"/>
    </row>
    <row r="932" spans="21:21" x14ac:dyDescent="0.2">
      <c r="U932" s="1"/>
    </row>
    <row r="933" spans="21:21" x14ac:dyDescent="0.2">
      <c r="U933" s="1"/>
    </row>
    <row r="934" spans="21:21" x14ac:dyDescent="0.2">
      <c r="U934" s="1"/>
    </row>
    <row r="935" spans="21:21" x14ac:dyDescent="0.2">
      <c r="U935" s="1"/>
    </row>
    <row r="936" spans="21:21" x14ac:dyDescent="0.2">
      <c r="U936" s="1"/>
    </row>
    <row r="937" spans="21:21" x14ac:dyDescent="0.2">
      <c r="U937" s="1"/>
    </row>
    <row r="938" spans="21:21" x14ac:dyDescent="0.2">
      <c r="U938" s="1"/>
    </row>
    <row r="939" spans="21:21" x14ac:dyDescent="0.2">
      <c r="U939" s="1"/>
    </row>
    <row r="940" spans="21:21" x14ac:dyDescent="0.2">
      <c r="U940" s="1"/>
    </row>
    <row r="941" spans="21:21" x14ac:dyDescent="0.2">
      <c r="U941" s="1"/>
    </row>
    <row r="942" spans="21:21" x14ac:dyDescent="0.2">
      <c r="U942" s="1"/>
    </row>
    <row r="943" spans="21:21" x14ac:dyDescent="0.2">
      <c r="U943" s="1"/>
    </row>
    <row r="944" spans="21:21" x14ac:dyDescent="0.2">
      <c r="U944" s="1"/>
    </row>
    <row r="945" spans="21:21" x14ac:dyDescent="0.2">
      <c r="U945" s="1"/>
    </row>
    <row r="946" spans="21:21" x14ac:dyDescent="0.2">
      <c r="U946" s="1"/>
    </row>
    <row r="947" spans="21:21" x14ac:dyDescent="0.2">
      <c r="U947" s="1"/>
    </row>
    <row r="948" spans="21:21" x14ac:dyDescent="0.2">
      <c r="U948" s="1"/>
    </row>
    <row r="949" spans="21:21" x14ac:dyDescent="0.2">
      <c r="U949" s="1"/>
    </row>
    <row r="950" spans="21:21" x14ac:dyDescent="0.2">
      <c r="U950" s="1"/>
    </row>
    <row r="951" spans="21:21" x14ac:dyDescent="0.2">
      <c r="U951" s="1"/>
    </row>
    <row r="952" spans="21:21" x14ac:dyDescent="0.2">
      <c r="U952" s="1"/>
    </row>
    <row r="953" spans="21:21" x14ac:dyDescent="0.2">
      <c r="U953" s="1"/>
    </row>
    <row r="954" spans="21:21" x14ac:dyDescent="0.2">
      <c r="U954" s="1"/>
    </row>
    <row r="955" spans="21:21" x14ac:dyDescent="0.2">
      <c r="U955" s="1"/>
    </row>
    <row r="956" spans="21:21" x14ac:dyDescent="0.2">
      <c r="U956" s="1"/>
    </row>
    <row r="957" spans="21:21" x14ac:dyDescent="0.2">
      <c r="U957" s="1"/>
    </row>
    <row r="958" spans="21:21" x14ac:dyDescent="0.2">
      <c r="U958" s="1"/>
    </row>
    <row r="959" spans="21:21" x14ac:dyDescent="0.2">
      <c r="U959" s="1"/>
    </row>
    <row r="960" spans="21:21" x14ac:dyDescent="0.2">
      <c r="U960" s="1"/>
    </row>
    <row r="961" spans="21:21" x14ac:dyDescent="0.2">
      <c r="U961" s="1"/>
    </row>
    <row r="962" spans="21:21" x14ac:dyDescent="0.2">
      <c r="U962" s="1"/>
    </row>
    <row r="963" spans="21:21" x14ac:dyDescent="0.2">
      <c r="U963" s="1"/>
    </row>
    <row r="964" spans="21:21" x14ac:dyDescent="0.2">
      <c r="U964" s="1"/>
    </row>
    <row r="965" spans="21:21" x14ac:dyDescent="0.2">
      <c r="U965" s="1"/>
    </row>
    <row r="966" spans="21:21" x14ac:dyDescent="0.2">
      <c r="U966" s="1"/>
    </row>
    <row r="967" spans="21:21" x14ac:dyDescent="0.2">
      <c r="U967" s="1"/>
    </row>
    <row r="968" spans="21:21" x14ac:dyDescent="0.2">
      <c r="U968" s="1"/>
    </row>
    <row r="969" spans="21:21" x14ac:dyDescent="0.2">
      <c r="U969" s="1"/>
    </row>
    <row r="970" spans="21:21" x14ac:dyDescent="0.2">
      <c r="U970" s="1"/>
    </row>
    <row r="971" spans="21:21" x14ac:dyDescent="0.2">
      <c r="U971" s="1"/>
    </row>
    <row r="972" spans="21:21" x14ac:dyDescent="0.2">
      <c r="U972" s="1"/>
    </row>
    <row r="973" spans="21:21" x14ac:dyDescent="0.2">
      <c r="U973" s="1"/>
    </row>
    <row r="974" spans="21:21" x14ac:dyDescent="0.2">
      <c r="U974" s="1"/>
    </row>
    <row r="975" spans="21:21" x14ac:dyDescent="0.2">
      <c r="U975" s="1"/>
    </row>
    <row r="976" spans="21:21" x14ac:dyDescent="0.2">
      <c r="U976" s="1"/>
    </row>
    <row r="977" spans="21:21" x14ac:dyDescent="0.2">
      <c r="U977" s="1"/>
    </row>
    <row r="978" spans="21:21" x14ac:dyDescent="0.2">
      <c r="U978" s="1"/>
    </row>
    <row r="979" spans="21:21" x14ac:dyDescent="0.2">
      <c r="U979" s="1"/>
    </row>
    <row r="980" spans="21:21" x14ac:dyDescent="0.2">
      <c r="U980" s="1"/>
    </row>
    <row r="981" spans="21:21" x14ac:dyDescent="0.2">
      <c r="U981" s="1"/>
    </row>
    <row r="982" spans="21:21" x14ac:dyDescent="0.2">
      <c r="U982" s="1"/>
    </row>
    <row r="983" spans="21:21" x14ac:dyDescent="0.2">
      <c r="U983" s="1"/>
    </row>
    <row r="984" spans="21:21" x14ac:dyDescent="0.2">
      <c r="U984" s="1"/>
    </row>
    <row r="985" spans="21:21" x14ac:dyDescent="0.2">
      <c r="U985" s="1"/>
    </row>
    <row r="986" spans="21:21" x14ac:dyDescent="0.2">
      <c r="U986" s="1"/>
    </row>
    <row r="987" spans="21:21" x14ac:dyDescent="0.2">
      <c r="U987" s="1"/>
    </row>
    <row r="988" spans="21:21" x14ac:dyDescent="0.2">
      <c r="U988" s="1"/>
    </row>
    <row r="989" spans="21:21" x14ac:dyDescent="0.2">
      <c r="U989" s="1"/>
    </row>
    <row r="990" spans="21:21" x14ac:dyDescent="0.2">
      <c r="U990" s="1"/>
    </row>
    <row r="991" spans="21:21" x14ac:dyDescent="0.2">
      <c r="U991" s="1"/>
    </row>
    <row r="992" spans="21:21" x14ac:dyDescent="0.2">
      <c r="U992" s="1"/>
    </row>
    <row r="993" spans="21:21" x14ac:dyDescent="0.2">
      <c r="U993" s="1"/>
    </row>
    <row r="994" spans="21:21" x14ac:dyDescent="0.2">
      <c r="U994" s="1"/>
    </row>
    <row r="995" spans="21:21" x14ac:dyDescent="0.2">
      <c r="U995" s="1"/>
    </row>
    <row r="996" spans="21:21" x14ac:dyDescent="0.2">
      <c r="U996" s="1"/>
    </row>
    <row r="997" spans="21:21" x14ac:dyDescent="0.2">
      <c r="U997" s="1"/>
    </row>
    <row r="998" spans="21:21" x14ac:dyDescent="0.2">
      <c r="U998" s="1"/>
    </row>
    <row r="999" spans="21:21" x14ac:dyDescent="0.2">
      <c r="U999" s="1"/>
    </row>
    <row r="1000" spans="21:21" x14ac:dyDescent="0.2">
      <c r="U1000" s="1"/>
    </row>
    <row r="1001" spans="21:21" x14ac:dyDescent="0.2">
      <c r="U1001" s="1"/>
    </row>
    <row r="1002" spans="21:21" x14ac:dyDescent="0.2">
      <c r="U1002" s="1"/>
    </row>
    <row r="1003" spans="21:21" x14ac:dyDescent="0.2">
      <c r="U1003" s="1"/>
    </row>
    <row r="1004" spans="21:21" x14ac:dyDescent="0.2">
      <c r="U1004" s="1"/>
    </row>
    <row r="1005" spans="21:21" x14ac:dyDescent="0.2">
      <c r="U1005" s="1"/>
    </row>
    <row r="1006" spans="21:21" x14ac:dyDescent="0.2">
      <c r="U1006" s="1"/>
    </row>
    <row r="1007" spans="21:21" x14ac:dyDescent="0.2">
      <c r="U1007" s="1"/>
    </row>
    <row r="1008" spans="21:21" x14ac:dyDescent="0.2">
      <c r="U1008" s="1"/>
    </row>
    <row r="1009" spans="21:21" x14ac:dyDescent="0.2">
      <c r="U1009" s="1"/>
    </row>
    <row r="1010" spans="21:21" x14ac:dyDescent="0.2">
      <c r="U1010" s="1"/>
    </row>
    <row r="1011" spans="21:21" x14ac:dyDescent="0.2">
      <c r="U1011" s="1"/>
    </row>
    <row r="1012" spans="21:21" x14ac:dyDescent="0.2">
      <c r="U1012" s="1"/>
    </row>
    <row r="1013" spans="21:21" x14ac:dyDescent="0.2">
      <c r="U1013" s="1"/>
    </row>
    <row r="1014" spans="21:21" x14ac:dyDescent="0.2">
      <c r="U1014" s="1"/>
    </row>
    <row r="1015" spans="21:21" x14ac:dyDescent="0.2">
      <c r="U1015" s="1"/>
    </row>
    <row r="1016" spans="21:21" x14ac:dyDescent="0.2">
      <c r="U1016" s="1"/>
    </row>
    <row r="1017" spans="21:21" x14ac:dyDescent="0.2">
      <c r="U1017" s="1"/>
    </row>
    <row r="1018" spans="21:21" x14ac:dyDescent="0.2">
      <c r="U1018" s="1"/>
    </row>
    <row r="1019" spans="21:21" x14ac:dyDescent="0.2">
      <c r="U1019" s="1"/>
    </row>
    <row r="1020" spans="21:21" x14ac:dyDescent="0.2">
      <c r="U1020" s="1"/>
    </row>
    <row r="1021" spans="21:21" x14ac:dyDescent="0.2">
      <c r="U1021" s="1"/>
    </row>
    <row r="1022" spans="21:21" x14ac:dyDescent="0.2">
      <c r="U1022" s="1"/>
    </row>
    <row r="1023" spans="21:21" x14ac:dyDescent="0.2">
      <c r="U1023" s="1"/>
    </row>
    <row r="1024" spans="21:21" x14ac:dyDescent="0.2">
      <c r="U1024" s="1"/>
    </row>
    <row r="1025" spans="21:21" x14ac:dyDescent="0.2">
      <c r="U1025" s="1"/>
    </row>
    <row r="1026" spans="21:21" x14ac:dyDescent="0.2">
      <c r="U1026" s="1"/>
    </row>
    <row r="1027" spans="21:21" x14ac:dyDescent="0.2">
      <c r="U1027" s="1"/>
    </row>
    <row r="1028" spans="21:21" x14ac:dyDescent="0.2">
      <c r="U1028" s="1"/>
    </row>
    <row r="1029" spans="21:21" x14ac:dyDescent="0.2">
      <c r="U1029" s="1"/>
    </row>
    <row r="1030" spans="21:21" x14ac:dyDescent="0.2">
      <c r="U1030" s="1"/>
    </row>
    <row r="1031" spans="21:21" x14ac:dyDescent="0.2">
      <c r="U1031" s="1"/>
    </row>
    <row r="1032" spans="21:21" x14ac:dyDescent="0.2">
      <c r="U1032" s="1"/>
    </row>
    <row r="1033" spans="21:21" x14ac:dyDescent="0.2">
      <c r="U1033" s="1"/>
    </row>
    <row r="1034" spans="21:21" x14ac:dyDescent="0.2">
      <c r="U1034" s="1"/>
    </row>
    <row r="1035" spans="21:21" x14ac:dyDescent="0.2">
      <c r="U1035" s="1"/>
    </row>
    <row r="1036" spans="21:21" x14ac:dyDescent="0.2">
      <c r="U1036" s="1"/>
    </row>
    <row r="1037" spans="21:21" x14ac:dyDescent="0.2">
      <c r="U1037" s="1"/>
    </row>
    <row r="1038" spans="21:21" x14ac:dyDescent="0.2">
      <c r="U1038" s="1"/>
    </row>
    <row r="1039" spans="21:21" x14ac:dyDescent="0.2">
      <c r="U1039" s="1"/>
    </row>
    <row r="1040" spans="21:21" x14ac:dyDescent="0.2">
      <c r="U1040" s="1"/>
    </row>
    <row r="1041" spans="21:21" x14ac:dyDescent="0.2">
      <c r="U1041" s="1"/>
    </row>
    <row r="1042" spans="21:21" x14ac:dyDescent="0.2">
      <c r="U1042" s="1"/>
    </row>
    <row r="1043" spans="21:21" x14ac:dyDescent="0.2">
      <c r="U1043" s="1"/>
    </row>
    <row r="1044" spans="21:21" x14ac:dyDescent="0.2">
      <c r="U1044" s="1"/>
    </row>
    <row r="1045" spans="21:21" x14ac:dyDescent="0.2">
      <c r="U1045" s="1"/>
    </row>
    <row r="1046" spans="21:21" x14ac:dyDescent="0.2">
      <c r="U1046" s="1"/>
    </row>
    <row r="1047" spans="21:21" x14ac:dyDescent="0.2">
      <c r="U1047" s="1"/>
    </row>
    <row r="1048" spans="21:21" x14ac:dyDescent="0.2">
      <c r="U1048" s="1"/>
    </row>
    <row r="1049" spans="21:21" x14ac:dyDescent="0.2">
      <c r="U1049" s="1"/>
    </row>
    <row r="1050" spans="21:21" x14ac:dyDescent="0.2">
      <c r="U1050" s="1"/>
    </row>
    <row r="1051" spans="21:21" x14ac:dyDescent="0.2">
      <c r="U1051" s="1"/>
    </row>
    <row r="1052" spans="21:21" x14ac:dyDescent="0.2">
      <c r="U1052" s="1"/>
    </row>
    <row r="1053" spans="21:21" x14ac:dyDescent="0.2">
      <c r="U1053" s="1"/>
    </row>
    <row r="1054" spans="21:21" x14ac:dyDescent="0.2">
      <c r="U1054" s="1"/>
    </row>
    <row r="1055" spans="21:21" x14ac:dyDescent="0.2">
      <c r="U1055" s="1"/>
    </row>
    <row r="1056" spans="21:21" x14ac:dyDescent="0.2">
      <c r="U1056" s="1"/>
    </row>
    <row r="1057" spans="21:21" x14ac:dyDescent="0.2">
      <c r="U1057" s="1"/>
    </row>
    <row r="1058" spans="21:21" x14ac:dyDescent="0.2">
      <c r="U1058" s="1"/>
    </row>
    <row r="1059" spans="21:21" x14ac:dyDescent="0.2">
      <c r="U1059" s="1"/>
    </row>
    <row r="1060" spans="21:21" x14ac:dyDescent="0.2">
      <c r="U1060" s="1"/>
    </row>
    <row r="1061" spans="21:21" x14ac:dyDescent="0.2">
      <c r="U1061" s="1"/>
    </row>
    <row r="1062" spans="21:21" x14ac:dyDescent="0.2">
      <c r="U1062" s="1"/>
    </row>
    <row r="1063" spans="21:21" x14ac:dyDescent="0.2">
      <c r="U1063" s="1"/>
    </row>
    <row r="1064" spans="21:21" x14ac:dyDescent="0.2">
      <c r="U1064" s="1"/>
    </row>
    <row r="1065" spans="21:21" x14ac:dyDescent="0.2">
      <c r="U1065" s="1"/>
    </row>
    <row r="1066" spans="21:21" x14ac:dyDescent="0.2">
      <c r="U1066" s="1"/>
    </row>
    <row r="1067" spans="21:21" x14ac:dyDescent="0.2">
      <c r="U1067" s="1"/>
    </row>
    <row r="1068" spans="21:21" x14ac:dyDescent="0.2">
      <c r="U1068" s="1"/>
    </row>
    <row r="1069" spans="21:21" x14ac:dyDescent="0.2">
      <c r="U1069" s="1"/>
    </row>
    <row r="1070" spans="21:21" x14ac:dyDescent="0.2">
      <c r="U1070" s="1"/>
    </row>
    <row r="1071" spans="21:21" x14ac:dyDescent="0.2">
      <c r="U1071" s="1"/>
    </row>
    <row r="1072" spans="21:21" x14ac:dyDescent="0.2">
      <c r="U1072" s="1"/>
    </row>
    <row r="1073" spans="21:21" x14ac:dyDescent="0.2">
      <c r="U1073" s="1"/>
    </row>
    <row r="1074" spans="21:21" x14ac:dyDescent="0.2">
      <c r="U1074" s="1"/>
    </row>
    <row r="1075" spans="21:21" x14ac:dyDescent="0.2">
      <c r="U1075" s="1"/>
    </row>
    <row r="1076" spans="21:21" x14ac:dyDescent="0.2">
      <c r="U1076" s="1"/>
    </row>
    <row r="1077" spans="21:21" x14ac:dyDescent="0.2">
      <c r="U1077" s="1"/>
    </row>
    <row r="1078" spans="21:21" x14ac:dyDescent="0.2">
      <c r="U1078" s="1"/>
    </row>
    <row r="1079" spans="21:21" x14ac:dyDescent="0.2">
      <c r="U1079" s="1"/>
    </row>
    <row r="1080" spans="21:21" x14ac:dyDescent="0.2">
      <c r="U1080" s="1"/>
    </row>
    <row r="1081" spans="21:21" x14ac:dyDescent="0.2">
      <c r="U1081" s="1"/>
    </row>
    <row r="1082" spans="21:21" x14ac:dyDescent="0.2">
      <c r="U1082" s="1"/>
    </row>
    <row r="1083" spans="21:21" x14ac:dyDescent="0.2">
      <c r="U1083" s="1"/>
    </row>
    <row r="1084" spans="21:21" x14ac:dyDescent="0.2">
      <c r="U1084" s="1"/>
    </row>
    <row r="1085" spans="21:21" x14ac:dyDescent="0.2">
      <c r="U1085" s="1"/>
    </row>
    <row r="1086" spans="21:21" x14ac:dyDescent="0.2">
      <c r="U1086" s="1"/>
    </row>
    <row r="1087" spans="21:21" x14ac:dyDescent="0.2">
      <c r="U1087" s="1"/>
    </row>
    <row r="1088" spans="21:21" x14ac:dyDescent="0.2">
      <c r="U1088" s="1"/>
    </row>
    <row r="1089" spans="21:21" x14ac:dyDescent="0.2">
      <c r="U1089" s="1"/>
    </row>
    <row r="1090" spans="21:21" x14ac:dyDescent="0.2">
      <c r="U1090" s="1"/>
    </row>
    <row r="1091" spans="21:21" x14ac:dyDescent="0.2">
      <c r="U1091" s="1"/>
    </row>
    <row r="1092" spans="21:21" x14ac:dyDescent="0.2">
      <c r="U1092" s="1"/>
    </row>
    <row r="1093" spans="21:21" x14ac:dyDescent="0.2">
      <c r="U1093" s="1"/>
    </row>
    <row r="1094" spans="21:21" x14ac:dyDescent="0.2">
      <c r="U1094" s="1"/>
    </row>
    <row r="1095" spans="21:21" x14ac:dyDescent="0.2">
      <c r="U1095" s="1"/>
    </row>
    <row r="1096" spans="21:21" x14ac:dyDescent="0.2">
      <c r="U1096" s="1"/>
    </row>
    <row r="1097" spans="21:21" x14ac:dyDescent="0.2">
      <c r="U1097" s="1"/>
    </row>
    <row r="1098" spans="21:21" x14ac:dyDescent="0.2">
      <c r="U1098" s="1"/>
    </row>
    <row r="1099" spans="21:21" x14ac:dyDescent="0.2">
      <c r="U1099" s="1"/>
    </row>
    <row r="1100" spans="21:21" x14ac:dyDescent="0.2">
      <c r="U1100" s="1"/>
    </row>
    <row r="1101" spans="21:21" x14ac:dyDescent="0.2">
      <c r="U1101" s="1"/>
    </row>
    <row r="1102" spans="21:21" x14ac:dyDescent="0.2">
      <c r="U1102" s="1"/>
    </row>
    <row r="1103" spans="21:21" x14ac:dyDescent="0.2">
      <c r="U1103" s="1"/>
    </row>
    <row r="1104" spans="21:21" x14ac:dyDescent="0.2">
      <c r="U1104" s="1"/>
    </row>
    <row r="1105" spans="21:21" x14ac:dyDescent="0.2">
      <c r="U1105" s="1"/>
    </row>
    <row r="1106" spans="21:21" x14ac:dyDescent="0.2">
      <c r="U1106" s="1"/>
    </row>
    <row r="1107" spans="21:21" x14ac:dyDescent="0.2">
      <c r="U1107" s="1"/>
    </row>
    <row r="1108" spans="21:21" x14ac:dyDescent="0.2">
      <c r="U1108" s="1"/>
    </row>
    <row r="1109" spans="21:21" x14ac:dyDescent="0.2">
      <c r="U1109" s="1"/>
    </row>
    <row r="1110" spans="21:21" x14ac:dyDescent="0.2">
      <c r="U1110" s="1"/>
    </row>
    <row r="1111" spans="21:21" x14ac:dyDescent="0.2">
      <c r="U1111" s="1"/>
    </row>
    <row r="1112" spans="21:21" x14ac:dyDescent="0.2">
      <c r="U1112" s="1"/>
    </row>
    <row r="1113" spans="21:21" x14ac:dyDescent="0.2">
      <c r="U1113" s="1"/>
    </row>
    <row r="1114" spans="21:21" x14ac:dyDescent="0.2">
      <c r="U1114" s="1"/>
    </row>
    <row r="1115" spans="21:21" x14ac:dyDescent="0.2">
      <c r="U1115" s="1"/>
    </row>
    <row r="1116" spans="21:21" x14ac:dyDescent="0.2">
      <c r="U1116" s="1"/>
    </row>
    <row r="1117" spans="21:21" x14ac:dyDescent="0.2">
      <c r="U1117" s="1"/>
    </row>
    <row r="1118" spans="21:21" x14ac:dyDescent="0.2">
      <c r="U1118" s="1"/>
    </row>
    <row r="1119" spans="21:21" x14ac:dyDescent="0.2">
      <c r="U1119" s="1"/>
    </row>
    <row r="1120" spans="21:21" x14ac:dyDescent="0.2">
      <c r="U1120" s="1"/>
    </row>
    <row r="1121" spans="21:21" x14ac:dyDescent="0.2">
      <c r="U1121" s="1"/>
    </row>
    <row r="1122" spans="21:21" x14ac:dyDescent="0.2">
      <c r="U1122" s="1"/>
    </row>
    <row r="1123" spans="21:21" x14ac:dyDescent="0.2">
      <c r="U1123" s="1"/>
    </row>
    <row r="1124" spans="21:21" x14ac:dyDescent="0.2">
      <c r="U1124" s="1"/>
    </row>
    <row r="1125" spans="21:21" x14ac:dyDescent="0.2">
      <c r="U1125" s="1"/>
    </row>
    <row r="1126" spans="21:21" x14ac:dyDescent="0.2">
      <c r="U1126" s="1"/>
    </row>
    <row r="1127" spans="21:21" x14ac:dyDescent="0.2">
      <c r="U1127" s="1"/>
    </row>
    <row r="1128" spans="21:21" x14ac:dyDescent="0.2">
      <c r="U1128" s="1"/>
    </row>
    <row r="1129" spans="21:21" x14ac:dyDescent="0.2">
      <c r="U1129" s="1"/>
    </row>
    <row r="1130" spans="21:21" x14ac:dyDescent="0.2">
      <c r="U1130" s="1"/>
    </row>
    <row r="1131" spans="21:21" x14ac:dyDescent="0.2">
      <c r="U1131" s="1"/>
    </row>
    <row r="1132" spans="21:21" x14ac:dyDescent="0.2">
      <c r="U1132" s="1"/>
    </row>
    <row r="1133" spans="21:21" x14ac:dyDescent="0.2">
      <c r="U1133" s="1"/>
    </row>
    <row r="1134" spans="21:21" x14ac:dyDescent="0.2">
      <c r="U1134" s="1"/>
    </row>
    <row r="1135" spans="21:21" x14ac:dyDescent="0.2">
      <c r="U1135" s="1"/>
    </row>
    <row r="1136" spans="21:21" x14ac:dyDescent="0.2">
      <c r="U1136" s="1"/>
    </row>
    <row r="1137" spans="21:21" x14ac:dyDescent="0.2">
      <c r="U1137" s="1"/>
    </row>
    <row r="1138" spans="21:21" x14ac:dyDescent="0.2">
      <c r="U1138" s="1"/>
    </row>
    <row r="1139" spans="21:21" x14ac:dyDescent="0.2">
      <c r="U1139" s="1"/>
    </row>
    <row r="1140" spans="21:21" x14ac:dyDescent="0.2">
      <c r="U1140" s="1"/>
    </row>
    <row r="1141" spans="21:21" x14ac:dyDescent="0.2">
      <c r="U1141" s="1"/>
    </row>
    <row r="1142" spans="21:21" x14ac:dyDescent="0.2">
      <c r="U1142" s="1"/>
    </row>
    <row r="1143" spans="21:21" x14ac:dyDescent="0.2">
      <c r="U1143" s="1"/>
    </row>
    <row r="1144" spans="21:21" x14ac:dyDescent="0.2">
      <c r="U1144" s="1"/>
    </row>
    <row r="1145" spans="21:21" x14ac:dyDescent="0.2">
      <c r="U1145" s="1"/>
    </row>
    <row r="1146" spans="21:21" x14ac:dyDescent="0.2">
      <c r="U1146" s="1"/>
    </row>
    <row r="1147" spans="21:21" x14ac:dyDescent="0.2">
      <c r="U1147" s="1"/>
    </row>
    <row r="1148" spans="21:21" x14ac:dyDescent="0.2">
      <c r="U1148" s="1"/>
    </row>
    <row r="1149" spans="21:21" x14ac:dyDescent="0.2">
      <c r="U1149" s="1"/>
    </row>
    <row r="1150" spans="21:21" x14ac:dyDescent="0.2">
      <c r="U1150" s="1"/>
    </row>
    <row r="1151" spans="21:21" x14ac:dyDescent="0.2">
      <c r="U1151" s="1"/>
    </row>
    <row r="1152" spans="21:21" x14ac:dyDescent="0.2">
      <c r="U1152" s="1"/>
    </row>
    <row r="1153" spans="21:21" x14ac:dyDescent="0.2">
      <c r="U1153" s="1"/>
    </row>
    <row r="1154" spans="21:21" x14ac:dyDescent="0.2">
      <c r="U1154" s="1"/>
    </row>
    <row r="1155" spans="21:21" x14ac:dyDescent="0.2">
      <c r="U1155" s="1"/>
    </row>
    <row r="1156" spans="21:21" x14ac:dyDescent="0.2">
      <c r="U1156" s="1"/>
    </row>
    <row r="1157" spans="21:21" x14ac:dyDescent="0.2">
      <c r="U1157" s="1"/>
    </row>
    <row r="1158" spans="21:21" x14ac:dyDescent="0.2">
      <c r="U1158" s="1"/>
    </row>
    <row r="1159" spans="21:21" x14ac:dyDescent="0.2">
      <c r="U1159" s="1"/>
    </row>
    <row r="1160" spans="21:21" x14ac:dyDescent="0.2">
      <c r="U1160" s="1"/>
    </row>
    <row r="1161" spans="21:21" x14ac:dyDescent="0.2">
      <c r="U1161" s="1"/>
    </row>
    <row r="1162" spans="21:21" x14ac:dyDescent="0.2">
      <c r="U1162" s="1"/>
    </row>
    <row r="1163" spans="21:21" x14ac:dyDescent="0.2">
      <c r="U1163" s="1"/>
    </row>
    <row r="1164" spans="21:21" x14ac:dyDescent="0.2">
      <c r="U1164" s="1"/>
    </row>
    <row r="1165" spans="21:21" x14ac:dyDescent="0.2">
      <c r="U1165" s="1"/>
    </row>
    <row r="1166" spans="21:21" x14ac:dyDescent="0.2">
      <c r="U1166" s="1"/>
    </row>
    <row r="1167" spans="21:21" x14ac:dyDescent="0.2">
      <c r="U1167" s="1"/>
    </row>
    <row r="1168" spans="21:21" x14ac:dyDescent="0.2">
      <c r="U1168" s="1"/>
    </row>
    <row r="1169" spans="21:21" x14ac:dyDescent="0.2">
      <c r="U1169" s="1"/>
    </row>
    <row r="1170" spans="21:21" x14ac:dyDescent="0.2">
      <c r="U1170" s="1"/>
    </row>
    <row r="1171" spans="21:21" x14ac:dyDescent="0.2">
      <c r="U1171" s="1"/>
    </row>
    <row r="1172" spans="21:21" x14ac:dyDescent="0.2">
      <c r="U1172" s="1"/>
    </row>
    <row r="1173" spans="21:21" x14ac:dyDescent="0.2">
      <c r="U1173" s="1"/>
    </row>
    <row r="1174" spans="21:21" x14ac:dyDescent="0.2">
      <c r="U1174" s="1"/>
    </row>
    <row r="1175" spans="21:21" x14ac:dyDescent="0.2">
      <c r="U1175" s="1"/>
    </row>
    <row r="1176" spans="21:21" x14ac:dyDescent="0.2">
      <c r="U1176" s="1"/>
    </row>
    <row r="1177" spans="21:21" x14ac:dyDescent="0.2">
      <c r="U1177" s="1"/>
    </row>
    <row r="1178" spans="21:21" x14ac:dyDescent="0.2">
      <c r="U1178" s="1"/>
    </row>
    <row r="1179" spans="21:21" x14ac:dyDescent="0.2">
      <c r="U1179" s="1"/>
    </row>
    <row r="1180" spans="21:21" x14ac:dyDescent="0.2">
      <c r="U1180" s="1"/>
    </row>
    <row r="1181" spans="21:21" x14ac:dyDescent="0.2">
      <c r="U1181" s="1"/>
    </row>
    <row r="1182" spans="21:21" x14ac:dyDescent="0.2">
      <c r="U1182" s="1"/>
    </row>
    <row r="1183" spans="21:21" x14ac:dyDescent="0.2">
      <c r="U1183" s="1"/>
    </row>
    <row r="1184" spans="21:21" x14ac:dyDescent="0.2">
      <c r="U1184" s="1"/>
    </row>
    <row r="1185" spans="21:21" x14ac:dyDescent="0.2">
      <c r="U1185" s="1"/>
    </row>
    <row r="1186" spans="21:21" x14ac:dyDescent="0.2">
      <c r="U1186" s="1"/>
    </row>
    <row r="1187" spans="21:21" x14ac:dyDescent="0.2">
      <c r="U1187" s="1"/>
    </row>
    <row r="1188" spans="21:21" x14ac:dyDescent="0.2">
      <c r="U1188" s="1"/>
    </row>
    <row r="1189" spans="21:21" x14ac:dyDescent="0.2">
      <c r="U1189" s="1"/>
    </row>
    <row r="1190" spans="21:21" x14ac:dyDescent="0.2">
      <c r="U1190" s="1"/>
    </row>
    <row r="1191" spans="21:21" x14ac:dyDescent="0.2">
      <c r="U1191" s="1"/>
    </row>
    <row r="1192" spans="21:21" x14ac:dyDescent="0.2">
      <c r="U1192" s="1"/>
    </row>
    <row r="1193" spans="21:21" x14ac:dyDescent="0.2">
      <c r="U1193" s="1"/>
    </row>
    <row r="1194" spans="21:21" x14ac:dyDescent="0.2">
      <c r="U1194" s="1"/>
    </row>
    <row r="1195" spans="21:21" x14ac:dyDescent="0.2">
      <c r="U1195" s="1"/>
    </row>
    <row r="1196" spans="21:21" x14ac:dyDescent="0.2">
      <c r="U1196" s="1"/>
    </row>
    <row r="1197" spans="21:21" x14ac:dyDescent="0.2">
      <c r="U1197" s="1"/>
    </row>
    <row r="1198" spans="21:21" x14ac:dyDescent="0.2">
      <c r="U1198" s="1"/>
    </row>
    <row r="1199" spans="21:21" x14ac:dyDescent="0.2">
      <c r="U1199" s="1"/>
    </row>
    <row r="1200" spans="21:21" x14ac:dyDescent="0.2">
      <c r="U1200" s="1"/>
    </row>
    <row r="1201" spans="21:21" x14ac:dyDescent="0.2">
      <c r="U1201" s="1"/>
    </row>
    <row r="1202" spans="21:21" x14ac:dyDescent="0.2">
      <c r="U1202" s="1"/>
    </row>
    <row r="1203" spans="21:21" x14ac:dyDescent="0.2">
      <c r="U1203" s="1"/>
    </row>
    <row r="1204" spans="21:21" x14ac:dyDescent="0.2">
      <c r="U1204" s="1"/>
    </row>
    <row r="1205" spans="21:21" x14ac:dyDescent="0.2">
      <c r="U1205" s="1"/>
    </row>
    <row r="1206" spans="21:21" x14ac:dyDescent="0.2">
      <c r="U1206" s="1"/>
    </row>
    <row r="1207" spans="21:21" x14ac:dyDescent="0.2">
      <c r="U1207" s="1"/>
    </row>
    <row r="1208" spans="21:21" x14ac:dyDescent="0.2">
      <c r="U1208" s="1"/>
    </row>
    <row r="1209" spans="21:21" x14ac:dyDescent="0.2">
      <c r="U1209" s="1"/>
    </row>
    <row r="1210" spans="21:21" x14ac:dyDescent="0.2">
      <c r="U1210" s="1"/>
    </row>
    <row r="1211" spans="21:21" x14ac:dyDescent="0.2">
      <c r="U1211" s="1"/>
    </row>
    <row r="1212" spans="21:21" x14ac:dyDescent="0.2">
      <c r="U1212" s="1"/>
    </row>
    <row r="1213" spans="21:21" x14ac:dyDescent="0.2">
      <c r="U1213" s="1"/>
    </row>
    <row r="1214" spans="21:21" x14ac:dyDescent="0.2">
      <c r="U1214" s="1"/>
    </row>
    <row r="1215" spans="21:21" x14ac:dyDescent="0.2">
      <c r="U1215" s="1"/>
    </row>
    <row r="1216" spans="21:21" x14ac:dyDescent="0.2">
      <c r="U1216" s="1"/>
    </row>
    <row r="1217" spans="21:21" x14ac:dyDescent="0.2">
      <c r="U1217" s="1"/>
    </row>
    <row r="1218" spans="21:21" x14ac:dyDescent="0.2">
      <c r="U1218" s="1"/>
    </row>
    <row r="1219" spans="21:21" x14ac:dyDescent="0.2">
      <c r="U1219" s="1"/>
    </row>
    <row r="1220" spans="21:21" x14ac:dyDescent="0.2">
      <c r="U1220" s="1"/>
    </row>
    <row r="1221" spans="21:21" x14ac:dyDescent="0.2">
      <c r="U1221" s="1"/>
    </row>
    <row r="1222" spans="21:21" x14ac:dyDescent="0.2">
      <c r="U1222" s="1"/>
    </row>
    <row r="1223" spans="21:21" x14ac:dyDescent="0.2">
      <c r="U1223" s="1"/>
    </row>
    <row r="1224" spans="21:21" x14ac:dyDescent="0.2">
      <c r="U1224" s="1"/>
    </row>
    <row r="1225" spans="21:21" x14ac:dyDescent="0.2">
      <c r="U1225" s="1"/>
    </row>
    <row r="1226" spans="21:21" x14ac:dyDescent="0.2">
      <c r="U1226" s="1"/>
    </row>
    <row r="1227" spans="21:21" x14ac:dyDescent="0.2">
      <c r="U1227" s="1"/>
    </row>
    <row r="1228" spans="21:21" x14ac:dyDescent="0.2">
      <c r="U1228" s="1"/>
    </row>
    <row r="1229" spans="21:21" x14ac:dyDescent="0.2">
      <c r="U1229" s="1"/>
    </row>
    <row r="1230" spans="21:21" x14ac:dyDescent="0.2">
      <c r="U1230" s="1"/>
    </row>
    <row r="1231" spans="21:21" x14ac:dyDescent="0.2">
      <c r="U1231" s="1"/>
    </row>
    <row r="1232" spans="21:21" x14ac:dyDescent="0.2">
      <c r="U1232" s="1"/>
    </row>
    <row r="1233" spans="21:21" x14ac:dyDescent="0.2">
      <c r="U1233" s="1"/>
    </row>
    <row r="1234" spans="21:21" x14ac:dyDescent="0.2">
      <c r="U1234" s="1"/>
    </row>
    <row r="1235" spans="21:21" x14ac:dyDescent="0.2">
      <c r="U1235" s="1"/>
    </row>
    <row r="1236" spans="21:21" x14ac:dyDescent="0.2">
      <c r="U1236" s="1"/>
    </row>
    <row r="1237" spans="21:21" x14ac:dyDescent="0.2">
      <c r="U1237" s="1"/>
    </row>
    <row r="1238" spans="21:21" x14ac:dyDescent="0.2">
      <c r="U1238" s="1"/>
    </row>
    <row r="1239" spans="21:21" x14ac:dyDescent="0.2">
      <c r="U1239" s="1"/>
    </row>
    <row r="1240" spans="21:21" x14ac:dyDescent="0.2">
      <c r="U1240" s="1"/>
    </row>
    <row r="1241" spans="21:21" x14ac:dyDescent="0.2">
      <c r="U1241" s="1"/>
    </row>
    <row r="1242" spans="21:21" x14ac:dyDescent="0.2">
      <c r="U1242" s="1"/>
    </row>
    <row r="1243" spans="21:21" x14ac:dyDescent="0.2">
      <c r="U1243" s="1"/>
    </row>
    <row r="1244" spans="21:21" x14ac:dyDescent="0.2">
      <c r="U1244" s="1"/>
    </row>
    <row r="1245" spans="21:21" x14ac:dyDescent="0.2">
      <c r="U1245" s="1"/>
    </row>
    <row r="1246" spans="21:21" x14ac:dyDescent="0.2">
      <c r="U1246" s="1"/>
    </row>
    <row r="1247" spans="21:21" x14ac:dyDescent="0.2">
      <c r="U1247" s="1"/>
    </row>
    <row r="1248" spans="21:21" x14ac:dyDescent="0.2">
      <c r="U1248" s="1"/>
    </row>
    <row r="1249" spans="21:21" x14ac:dyDescent="0.2">
      <c r="U1249" s="1"/>
    </row>
    <row r="1250" spans="21:21" x14ac:dyDescent="0.2">
      <c r="U1250" s="1"/>
    </row>
    <row r="1251" spans="21:21" x14ac:dyDescent="0.2">
      <c r="U1251" s="1"/>
    </row>
    <row r="1252" spans="21:21" x14ac:dyDescent="0.2">
      <c r="U1252" s="1"/>
    </row>
    <row r="1253" spans="21:21" x14ac:dyDescent="0.2">
      <c r="U1253" s="1"/>
    </row>
    <row r="1254" spans="21:21" x14ac:dyDescent="0.2">
      <c r="U1254" s="1"/>
    </row>
    <row r="1255" spans="21:21" x14ac:dyDescent="0.2">
      <c r="U1255" s="1"/>
    </row>
    <row r="1256" spans="21:21" x14ac:dyDescent="0.2">
      <c r="U1256" s="1"/>
    </row>
    <row r="1257" spans="21:21" x14ac:dyDescent="0.2">
      <c r="U1257" s="1"/>
    </row>
    <row r="1258" spans="21:21" x14ac:dyDescent="0.2">
      <c r="U1258" s="1"/>
    </row>
    <row r="1259" spans="21:21" x14ac:dyDescent="0.2">
      <c r="U1259" s="1"/>
    </row>
    <row r="1260" spans="21:21" x14ac:dyDescent="0.2">
      <c r="U1260" s="1"/>
    </row>
    <row r="1261" spans="21:21" x14ac:dyDescent="0.2">
      <c r="U1261" s="1"/>
    </row>
    <row r="1262" spans="21:21" x14ac:dyDescent="0.2">
      <c r="U1262" s="1"/>
    </row>
    <row r="1263" spans="21:21" x14ac:dyDescent="0.2">
      <c r="U1263" s="1"/>
    </row>
    <row r="1264" spans="21:21" x14ac:dyDescent="0.2">
      <c r="U1264" s="1"/>
    </row>
    <row r="1265" spans="21:21" x14ac:dyDescent="0.2">
      <c r="U1265" s="1"/>
    </row>
    <row r="1266" spans="21:21" x14ac:dyDescent="0.2">
      <c r="U1266" s="1"/>
    </row>
    <row r="1267" spans="21:21" x14ac:dyDescent="0.2">
      <c r="U1267" s="1"/>
    </row>
    <row r="1268" spans="21:21" x14ac:dyDescent="0.2">
      <c r="U1268" s="1"/>
    </row>
    <row r="1269" spans="21:21" x14ac:dyDescent="0.2">
      <c r="U1269" s="1"/>
    </row>
    <row r="1270" spans="21:21" x14ac:dyDescent="0.2">
      <c r="U1270" s="1"/>
    </row>
    <row r="1271" spans="21:21" x14ac:dyDescent="0.2">
      <c r="U1271" s="1"/>
    </row>
    <row r="1272" spans="21:21" x14ac:dyDescent="0.2">
      <c r="U1272" s="1"/>
    </row>
    <row r="1273" spans="21:21" x14ac:dyDescent="0.2">
      <c r="U1273" s="1"/>
    </row>
    <row r="1274" spans="21:21" x14ac:dyDescent="0.2">
      <c r="U1274" s="1"/>
    </row>
    <row r="1275" spans="21:21" x14ac:dyDescent="0.2">
      <c r="U1275" s="1"/>
    </row>
    <row r="1276" spans="21:21" x14ac:dyDescent="0.2">
      <c r="U1276" s="1"/>
    </row>
    <row r="1277" spans="21:21" x14ac:dyDescent="0.2">
      <c r="U1277" s="1"/>
    </row>
    <row r="1278" spans="21:21" x14ac:dyDescent="0.2">
      <c r="U1278" s="1"/>
    </row>
    <row r="1279" spans="21:21" x14ac:dyDescent="0.2">
      <c r="U1279" s="1"/>
    </row>
    <row r="1280" spans="21:21" x14ac:dyDescent="0.2">
      <c r="U1280" s="1"/>
    </row>
    <row r="1281" spans="21:21" x14ac:dyDescent="0.2">
      <c r="U1281" s="1"/>
    </row>
    <row r="1282" spans="21:21" x14ac:dyDescent="0.2">
      <c r="U1282" s="1"/>
    </row>
    <row r="1283" spans="21:21" x14ac:dyDescent="0.2">
      <c r="U1283" s="1"/>
    </row>
    <row r="1284" spans="21:21" x14ac:dyDescent="0.2">
      <c r="U1284" s="1"/>
    </row>
    <row r="1285" spans="21:21" x14ac:dyDescent="0.2">
      <c r="U1285" s="1"/>
    </row>
    <row r="1286" spans="21:21" x14ac:dyDescent="0.2">
      <c r="U1286" s="1"/>
    </row>
    <row r="1287" spans="21:21" x14ac:dyDescent="0.2">
      <c r="U1287" s="1"/>
    </row>
    <row r="1288" spans="21:21" x14ac:dyDescent="0.2">
      <c r="U1288" s="1"/>
    </row>
    <row r="1289" spans="21:21" x14ac:dyDescent="0.2">
      <c r="U1289" s="1"/>
    </row>
    <row r="1290" spans="21:21" x14ac:dyDescent="0.2">
      <c r="U1290" s="1"/>
    </row>
    <row r="1291" spans="21:21" x14ac:dyDescent="0.2">
      <c r="U1291" s="1"/>
    </row>
    <row r="1292" spans="21:21" x14ac:dyDescent="0.2">
      <c r="U1292" s="1"/>
    </row>
    <row r="1293" spans="21:21" x14ac:dyDescent="0.2">
      <c r="U1293" s="1"/>
    </row>
    <row r="1294" spans="21:21" x14ac:dyDescent="0.2">
      <c r="U1294" s="1"/>
    </row>
    <row r="1295" spans="21:21" x14ac:dyDescent="0.2">
      <c r="U1295" s="1"/>
    </row>
    <row r="1296" spans="21:21" x14ac:dyDescent="0.2">
      <c r="U1296" s="1"/>
    </row>
    <row r="1297" spans="21:21" x14ac:dyDescent="0.2">
      <c r="U1297" s="1"/>
    </row>
    <row r="1298" spans="21:21" x14ac:dyDescent="0.2">
      <c r="U1298" s="1"/>
    </row>
    <row r="1299" spans="21:21" x14ac:dyDescent="0.2">
      <c r="U1299" s="1"/>
    </row>
    <row r="1300" spans="21:21" x14ac:dyDescent="0.2">
      <c r="U1300" s="1"/>
    </row>
    <row r="1301" spans="21:21" x14ac:dyDescent="0.2">
      <c r="U1301" s="1"/>
    </row>
    <row r="1302" spans="21:21" x14ac:dyDescent="0.2">
      <c r="U1302" s="1"/>
    </row>
    <row r="1303" spans="21:21" x14ac:dyDescent="0.2">
      <c r="U1303" s="1"/>
    </row>
    <row r="1304" spans="21:21" x14ac:dyDescent="0.2">
      <c r="U1304" s="1"/>
    </row>
    <row r="1305" spans="21:21" x14ac:dyDescent="0.2">
      <c r="U1305" s="1"/>
    </row>
    <row r="1306" spans="21:21" x14ac:dyDescent="0.2">
      <c r="U1306" s="1"/>
    </row>
    <row r="1307" spans="21:21" x14ac:dyDescent="0.2">
      <c r="U1307" s="1"/>
    </row>
    <row r="1308" spans="21:21" x14ac:dyDescent="0.2">
      <c r="U1308" s="1"/>
    </row>
    <row r="1309" spans="21:21" x14ac:dyDescent="0.2">
      <c r="U1309" s="1"/>
    </row>
    <row r="1310" spans="21:21" x14ac:dyDescent="0.2">
      <c r="U1310" s="1"/>
    </row>
    <row r="1311" spans="21:21" x14ac:dyDescent="0.2">
      <c r="U1311" s="1"/>
    </row>
    <row r="1312" spans="21:21" x14ac:dyDescent="0.2">
      <c r="U1312" s="1"/>
    </row>
    <row r="1313" spans="21:21" x14ac:dyDescent="0.2">
      <c r="U1313" s="1"/>
    </row>
    <row r="1314" spans="21:21" x14ac:dyDescent="0.2">
      <c r="U1314" s="1"/>
    </row>
    <row r="1315" spans="21:21" x14ac:dyDescent="0.2">
      <c r="U1315" s="1"/>
    </row>
    <row r="1316" spans="21:21" x14ac:dyDescent="0.2">
      <c r="U1316" s="1"/>
    </row>
    <row r="1317" spans="21:21" x14ac:dyDescent="0.2">
      <c r="U1317" s="1"/>
    </row>
    <row r="1318" spans="21:21" x14ac:dyDescent="0.2">
      <c r="U1318" s="1"/>
    </row>
    <row r="1319" spans="21:21" x14ac:dyDescent="0.2">
      <c r="U1319" s="1"/>
    </row>
    <row r="1320" spans="21:21" x14ac:dyDescent="0.2">
      <c r="U1320" s="1"/>
    </row>
    <row r="1321" spans="21:21" x14ac:dyDescent="0.2">
      <c r="U1321" s="1"/>
    </row>
    <row r="1322" spans="21:21" x14ac:dyDescent="0.2">
      <c r="U1322" s="1"/>
    </row>
    <row r="1323" spans="21:21" x14ac:dyDescent="0.2">
      <c r="U1323" s="1"/>
    </row>
    <row r="1324" spans="21:21" x14ac:dyDescent="0.2">
      <c r="U1324" s="1"/>
    </row>
    <row r="1325" spans="21:21" x14ac:dyDescent="0.2">
      <c r="U1325" s="1"/>
    </row>
    <row r="1326" spans="21:21" x14ac:dyDescent="0.2">
      <c r="U1326" s="1"/>
    </row>
    <row r="1327" spans="21:21" x14ac:dyDescent="0.2">
      <c r="U1327" s="1"/>
    </row>
    <row r="1328" spans="21:21" x14ac:dyDescent="0.2">
      <c r="U1328" s="1"/>
    </row>
    <row r="1329" spans="21:21" x14ac:dyDescent="0.2">
      <c r="U1329" s="1"/>
    </row>
    <row r="1330" spans="21:21" x14ac:dyDescent="0.2">
      <c r="U1330" s="1"/>
    </row>
    <row r="1331" spans="21:21" x14ac:dyDescent="0.2">
      <c r="U1331" s="1"/>
    </row>
    <row r="1332" spans="21:21" x14ac:dyDescent="0.2">
      <c r="U1332" s="1"/>
    </row>
    <row r="1333" spans="21:21" x14ac:dyDescent="0.2">
      <c r="U1333" s="1"/>
    </row>
    <row r="1334" spans="21:21" x14ac:dyDescent="0.2">
      <c r="U1334" s="1"/>
    </row>
    <row r="1335" spans="21:21" x14ac:dyDescent="0.2">
      <c r="U1335" s="1"/>
    </row>
    <row r="1336" spans="21:21" x14ac:dyDescent="0.2">
      <c r="U1336" s="1"/>
    </row>
    <row r="1337" spans="21:21" x14ac:dyDescent="0.2">
      <c r="U1337" s="1"/>
    </row>
    <row r="1338" spans="21:21" x14ac:dyDescent="0.2">
      <c r="U1338" s="1"/>
    </row>
    <row r="1339" spans="21:21" x14ac:dyDescent="0.2">
      <c r="U1339" s="1"/>
    </row>
    <row r="1340" spans="21:21" x14ac:dyDescent="0.2">
      <c r="U1340" s="1"/>
    </row>
    <row r="1341" spans="21:21" x14ac:dyDescent="0.2">
      <c r="U1341" s="1"/>
    </row>
    <row r="1342" spans="21:21" x14ac:dyDescent="0.2">
      <c r="U1342" s="1"/>
    </row>
    <row r="1343" spans="21:21" x14ac:dyDescent="0.2">
      <c r="U1343" s="1"/>
    </row>
    <row r="1344" spans="21:21" x14ac:dyDescent="0.2">
      <c r="U1344" s="1"/>
    </row>
    <row r="1345" spans="21:21" x14ac:dyDescent="0.2">
      <c r="U1345" s="1"/>
    </row>
    <row r="1346" spans="21:21" x14ac:dyDescent="0.2">
      <c r="U1346" s="1"/>
    </row>
    <row r="1347" spans="21:21" x14ac:dyDescent="0.2">
      <c r="U1347" s="1"/>
    </row>
    <row r="1348" spans="21:21" x14ac:dyDescent="0.2">
      <c r="U1348" s="1"/>
    </row>
    <row r="1349" spans="21:21" x14ac:dyDescent="0.2">
      <c r="U1349" s="1"/>
    </row>
    <row r="1350" spans="21:21" x14ac:dyDescent="0.2">
      <c r="U1350" s="1"/>
    </row>
    <row r="1351" spans="21:21" x14ac:dyDescent="0.2">
      <c r="U1351" s="1"/>
    </row>
    <row r="1352" spans="21:21" x14ac:dyDescent="0.2">
      <c r="U1352" s="1"/>
    </row>
    <row r="1353" spans="21:21" x14ac:dyDescent="0.2">
      <c r="U1353" s="1"/>
    </row>
    <row r="1354" spans="21:21" x14ac:dyDescent="0.2">
      <c r="U1354" s="1"/>
    </row>
    <row r="1355" spans="21:21" x14ac:dyDescent="0.2">
      <c r="U1355" s="1"/>
    </row>
    <row r="1356" spans="21:21" x14ac:dyDescent="0.2">
      <c r="U1356" s="1"/>
    </row>
    <row r="1357" spans="21:21" x14ac:dyDescent="0.2">
      <c r="U1357" s="1"/>
    </row>
    <row r="1358" spans="21:21" x14ac:dyDescent="0.2">
      <c r="U1358" s="1"/>
    </row>
    <row r="1359" spans="21:21" x14ac:dyDescent="0.2">
      <c r="U1359" s="1"/>
    </row>
    <row r="1360" spans="21:21" x14ac:dyDescent="0.2">
      <c r="U1360" s="1"/>
    </row>
    <row r="1361" spans="21:21" x14ac:dyDescent="0.2">
      <c r="U1361" s="1"/>
    </row>
    <row r="1362" spans="21:21" x14ac:dyDescent="0.2">
      <c r="U1362" s="1"/>
    </row>
    <row r="1363" spans="21:21" x14ac:dyDescent="0.2">
      <c r="U1363" s="1"/>
    </row>
    <row r="1364" spans="21:21" x14ac:dyDescent="0.2">
      <c r="U1364" s="1"/>
    </row>
    <row r="1365" spans="21:21" x14ac:dyDescent="0.2">
      <c r="U1365" s="1"/>
    </row>
    <row r="1366" spans="21:21" x14ac:dyDescent="0.2">
      <c r="U1366" s="1"/>
    </row>
    <row r="1367" spans="21:21" x14ac:dyDescent="0.2">
      <c r="U1367" s="1"/>
    </row>
    <row r="1368" spans="21:21" x14ac:dyDescent="0.2">
      <c r="U1368" s="1"/>
    </row>
    <row r="1369" spans="21:21" x14ac:dyDescent="0.2">
      <c r="U1369" s="1"/>
    </row>
    <row r="1370" spans="21:21" x14ac:dyDescent="0.2">
      <c r="U1370" s="1"/>
    </row>
    <row r="1371" spans="21:21" x14ac:dyDescent="0.2">
      <c r="U1371" s="1"/>
    </row>
    <row r="1372" spans="21:21" x14ac:dyDescent="0.2">
      <c r="U1372" s="1"/>
    </row>
    <row r="1373" spans="21:21" x14ac:dyDescent="0.2">
      <c r="U1373" s="1"/>
    </row>
    <row r="1374" spans="21:21" x14ac:dyDescent="0.2">
      <c r="U1374" s="1"/>
    </row>
    <row r="1375" spans="21:21" x14ac:dyDescent="0.2">
      <c r="U1375" s="1"/>
    </row>
    <row r="1376" spans="21:21" x14ac:dyDescent="0.2">
      <c r="U1376" s="1"/>
    </row>
    <row r="1377" spans="21:21" x14ac:dyDescent="0.2">
      <c r="U1377" s="1"/>
    </row>
    <row r="1378" spans="21:21" x14ac:dyDescent="0.2">
      <c r="U1378" s="1"/>
    </row>
    <row r="1379" spans="21:21" x14ac:dyDescent="0.2">
      <c r="U1379" s="1"/>
    </row>
    <row r="1380" spans="21:21" x14ac:dyDescent="0.2">
      <c r="U1380" s="1"/>
    </row>
    <row r="1381" spans="21:21" x14ac:dyDescent="0.2">
      <c r="U1381" s="1"/>
    </row>
    <row r="1382" spans="21:21" x14ac:dyDescent="0.2">
      <c r="U1382" s="1"/>
    </row>
    <row r="1383" spans="21:21" x14ac:dyDescent="0.2">
      <c r="U1383" s="1"/>
    </row>
    <row r="1384" spans="21:21" x14ac:dyDescent="0.2">
      <c r="U1384" s="1"/>
    </row>
    <row r="1385" spans="21:21" x14ac:dyDescent="0.2">
      <c r="U1385" s="1"/>
    </row>
    <row r="1386" spans="21:21" x14ac:dyDescent="0.2">
      <c r="U1386" s="1"/>
    </row>
    <row r="1387" spans="21:21" x14ac:dyDescent="0.2">
      <c r="U1387" s="1"/>
    </row>
    <row r="1388" spans="21:21" x14ac:dyDescent="0.2">
      <c r="U1388" s="1"/>
    </row>
    <row r="1389" spans="21:21" x14ac:dyDescent="0.2">
      <c r="U1389" s="1"/>
    </row>
    <row r="1390" spans="21:21" x14ac:dyDescent="0.2">
      <c r="U1390" s="1"/>
    </row>
    <row r="1391" spans="21:21" x14ac:dyDescent="0.2">
      <c r="U1391" s="1"/>
    </row>
    <row r="1392" spans="21:21" x14ac:dyDescent="0.2">
      <c r="U1392" s="1"/>
    </row>
    <row r="1393" spans="21:21" x14ac:dyDescent="0.2">
      <c r="U1393" s="1"/>
    </row>
    <row r="1394" spans="21:21" x14ac:dyDescent="0.2">
      <c r="U1394" s="1"/>
    </row>
    <row r="1395" spans="21:21" x14ac:dyDescent="0.2">
      <c r="U1395" s="1"/>
    </row>
    <row r="1396" spans="21:21" x14ac:dyDescent="0.2">
      <c r="U1396" s="1"/>
    </row>
    <row r="1397" spans="21:21" x14ac:dyDescent="0.2">
      <c r="U1397" s="1"/>
    </row>
    <row r="1398" spans="21:21" x14ac:dyDescent="0.2">
      <c r="U1398" s="1"/>
    </row>
    <row r="1399" spans="21:21" x14ac:dyDescent="0.2">
      <c r="U1399" s="1"/>
    </row>
    <row r="1400" spans="21:21" x14ac:dyDescent="0.2">
      <c r="U1400" s="1"/>
    </row>
    <row r="1401" spans="21:21" x14ac:dyDescent="0.2">
      <c r="U1401" s="1"/>
    </row>
    <row r="1402" spans="21:21" x14ac:dyDescent="0.2">
      <c r="U1402" s="1"/>
    </row>
    <row r="1403" spans="21:21" x14ac:dyDescent="0.2">
      <c r="U1403" s="1"/>
    </row>
    <row r="1404" spans="21:21" x14ac:dyDescent="0.2">
      <c r="U1404" s="1"/>
    </row>
    <row r="1405" spans="21:21" x14ac:dyDescent="0.2">
      <c r="U1405" s="1"/>
    </row>
    <row r="1406" spans="21:21" x14ac:dyDescent="0.2">
      <c r="U1406" s="1"/>
    </row>
    <row r="1407" spans="21:21" x14ac:dyDescent="0.2">
      <c r="U1407" s="1"/>
    </row>
    <row r="1408" spans="21:21" x14ac:dyDescent="0.2">
      <c r="U1408" s="1"/>
    </row>
    <row r="1409" spans="21:21" x14ac:dyDescent="0.2">
      <c r="U1409" s="1"/>
    </row>
    <row r="1410" spans="21:21" x14ac:dyDescent="0.2">
      <c r="U1410" s="1"/>
    </row>
    <row r="1411" spans="21:21" x14ac:dyDescent="0.2">
      <c r="U1411" s="1"/>
    </row>
    <row r="1412" spans="21:21" x14ac:dyDescent="0.2">
      <c r="U1412" s="1"/>
    </row>
    <row r="1413" spans="21:21" x14ac:dyDescent="0.2">
      <c r="U1413" s="1"/>
    </row>
    <row r="1414" spans="21:21" x14ac:dyDescent="0.2">
      <c r="U1414" s="1"/>
    </row>
    <row r="1415" spans="21:21" x14ac:dyDescent="0.2">
      <c r="U1415" s="1"/>
    </row>
    <row r="1416" spans="21:21" x14ac:dyDescent="0.2">
      <c r="U1416" s="1"/>
    </row>
    <row r="1417" spans="21:21" x14ac:dyDescent="0.2">
      <c r="U1417" s="1"/>
    </row>
    <row r="1418" spans="21:21" x14ac:dyDescent="0.2">
      <c r="U1418" s="1"/>
    </row>
    <row r="1419" spans="21:21" x14ac:dyDescent="0.2">
      <c r="U1419" s="1"/>
    </row>
    <row r="1420" spans="21:21" x14ac:dyDescent="0.2">
      <c r="U1420" s="1"/>
    </row>
    <row r="1421" spans="21:21" x14ac:dyDescent="0.2">
      <c r="U1421" s="1"/>
    </row>
    <row r="1422" spans="21:21" x14ac:dyDescent="0.2">
      <c r="U1422" s="1"/>
    </row>
    <row r="1423" spans="21:21" x14ac:dyDescent="0.2">
      <c r="U1423" s="1"/>
    </row>
    <row r="1424" spans="21:21" x14ac:dyDescent="0.2">
      <c r="U1424" s="1"/>
    </row>
    <row r="1425" spans="21:21" x14ac:dyDescent="0.2">
      <c r="U1425" s="1"/>
    </row>
    <row r="1426" spans="21:21" x14ac:dyDescent="0.2">
      <c r="U1426" s="1"/>
    </row>
    <row r="1427" spans="21:21" x14ac:dyDescent="0.2">
      <c r="U1427" s="1"/>
    </row>
    <row r="1428" spans="21:21" x14ac:dyDescent="0.2">
      <c r="U1428" s="1"/>
    </row>
    <row r="1429" spans="21:21" x14ac:dyDescent="0.2">
      <c r="U1429" s="1"/>
    </row>
    <row r="1430" spans="21:21" x14ac:dyDescent="0.2">
      <c r="U1430" s="1"/>
    </row>
    <row r="1431" spans="21:21" x14ac:dyDescent="0.2">
      <c r="U1431" s="1"/>
    </row>
    <row r="1432" spans="21:21" x14ac:dyDescent="0.2">
      <c r="U1432" s="1"/>
    </row>
    <row r="1433" spans="21:21" x14ac:dyDescent="0.2">
      <c r="U1433" s="1"/>
    </row>
    <row r="1434" spans="21:21" x14ac:dyDescent="0.2">
      <c r="U1434" s="1"/>
    </row>
    <row r="1435" spans="21:21" x14ac:dyDescent="0.2">
      <c r="U1435" s="1"/>
    </row>
    <row r="1436" spans="21:21" x14ac:dyDescent="0.2">
      <c r="U1436" s="1"/>
    </row>
    <row r="1437" spans="21:21" x14ac:dyDescent="0.2">
      <c r="U1437" s="1"/>
    </row>
    <row r="1438" spans="21:21" x14ac:dyDescent="0.2">
      <c r="U1438" s="1"/>
    </row>
    <row r="1439" spans="21:21" x14ac:dyDescent="0.2">
      <c r="U1439" s="1"/>
    </row>
    <row r="1440" spans="21:21" x14ac:dyDescent="0.2">
      <c r="U1440" s="1"/>
    </row>
    <row r="1441" spans="21:21" x14ac:dyDescent="0.2">
      <c r="U1441" s="1"/>
    </row>
    <row r="1442" spans="21:21" x14ac:dyDescent="0.2">
      <c r="U1442" s="1"/>
    </row>
    <row r="1443" spans="21:21" x14ac:dyDescent="0.2">
      <c r="U1443" s="1"/>
    </row>
    <row r="1444" spans="21:21" x14ac:dyDescent="0.2">
      <c r="U1444" s="1"/>
    </row>
    <row r="1445" spans="21:21" x14ac:dyDescent="0.2">
      <c r="U1445" s="1"/>
    </row>
    <row r="1446" spans="21:21" x14ac:dyDescent="0.2">
      <c r="U1446" s="1"/>
    </row>
    <row r="1447" spans="21:21" x14ac:dyDescent="0.2">
      <c r="U1447" s="1"/>
    </row>
    <row r="1448" spans="21:21" x14ac:dyDescent="0.2">
      <c r="U1448" s="1"/>
    </row>
    <row r="1449" spans="21:21" x14ac:dyDescent="0.2">
      <c r="U1449" s="1"/>
    </row>
    <row r="1450" spans="21:21" x14ac:dyDescent="0.2">
      <c r="U1450" s="1"/>
    </row>
    <row r="1451" spans="21:21" x14ac:dyDescent="0.2">
      <c r="U1451" s="1"/>
    </row>
    <row r="1452" spans="21:21" x14ac:dyDescent="0.2">
      <c r="U1452" s="1"/>
    </row>
    <row r="1453" spans="21:21" x14ac:dyDescent="0.2">
      <c r="U1453" s="1"/>
    </row>
    <row r="1454" spans="21:21" x14ac:dyDescent="0.2">
      <c r="U1454" s="1"/>
    </row>
    <row r="1455" spans="21:21" x14ac:dyDescent="0.2">
      <c r="U1455" s="1"/>
    </row>
    <row r="1456" spans="21:21" x14ac:dyDescent="0.2">
      <c r="U1456" s="1"/>
    </row>
    <row r="1457" spans="21:21" x14ac:dyDescent="0.2">
      <c r="U1457" s="1"/>
    </row>
    <row r="1458" spans="21:21" x14ac:dyDescent="0.2">
      <c r="U1458" s="1"/>
    </row>
    <row r="1459" spans="21:21" x14ac:dyDescent="0.2">
      <c r="U1459" s="1"/>
    </row>
    <row r="1460" spans="21:21" x14ac:dyDescent="0.2">
      <c r="U1460" s="1"/>
    </row>
    <row r="1461" spans="21:21" x14ac:dyDescent="0.2">
      <c r="U1461" s="1"/>
    </row>
    <row r="1462" spans="21:21" x14ac:dyDescent="0.2">
      <c r="U1462" s="1"/>
    </row>
    <row r="1463" spans="21:21" x14ac:dyDescent="0.2">
      <c r="U1463" s="1"/>
    </row>
    <row r="1464" spans="21:21" x14ac:dyDescent="0.2">
      <c r="U1464" s="1"/>
    </row>
    <row r="1465" spans="21:21" x14ac:dyDescent="0.2">
      <c r="U1465" s="1"/>
    </row>
    <row r="1466" spans="21:21" x14ac:dyDescent="0.2">
      <c r="U1466" s="1"/>
    </row>
    <row r="1467" spans="21:21" x14ac:dyDescent="0.2">
      <c r="U1467" s="1"/>
    </row>
    <row r="1468" spans="21:21" x14ac:dyDescent="0.2">
      <c r="U1468" s="1"/>
    </row>
    <row r="1469" spans="21:21" x14ac:dyDescent="0.2">
      <c r="U1469" s="1"/>
    </row>
    <row r="1470" spans="21:21" x14ac:dyDescent="0.2">
      <c r="U1470" s="1"/>
    </row>
    <row r="1471" spans="21:21" x14ac:dyDescent="0.2">
      <c r="U1471" s="1"/>
    </row>
    <row r="1472" spans="21:21" x14ac:dyDescent="0.2">
      <c r="U1472" s="1"/>
    </row>
    <row r="1473" spans="21:21" x14ac:dyDescent="0.2">
      <c r="U1473" s="1"/>
    </row>
    <row r="1474" spans="21:21" x14ac:dyDescent="0.2">
      <c r="U1474" s="1"/>
    </row>
    <row r="1475" spans="21:21" x14ac:dyDescent="0.2">
      <c r="U1475" s="1"/>
    </row>
    <row r="1476" spans="21:21" x14ac:dyDescent="0.2">
      <c r="U1476" s="1"/>
    </row>
    <row r="1477" spans="21:21" x14ac:dyDescent="0.2">
      <c r="U1477" s="1"/>
    </row>
    <row r="1478" spans="21:21" x14ac:dyDescent="0.2">
      <c r="U1478" s="1"/>
    </row>
    <row r="1479" spans="21:21" x14ac:dyDescent="0.2">
      <c r="U1479" s="1"/>
    </row>
    <row r="1480" spans="21:21" x14ac:dyDescent="0.2">
      <c r="U1480" s="1"/>
    </row>
    <row r="1481" spans="21:21" x14ac:dyDescent="0.2">
      <c r="U1481" s="1"/>
    </row>
    <row r="1482" spans="21:21" x14ac:dyDescent="0.2">
      <c r="U1482" s="1"/>
    </row>
    <row r="1483" spans="21:21" x14ac:dyDescent="0.2">
      <c r="U1483" s="1"/>
    </row>
    <row r="1484" spans="21:21" x14ac:dyDescent="0.2">
      <c r="U1484" s="1"/>
    </row>
    <row r="1485" spans="21:21" x14ac:dyDescent="0.2">
      <c r="U1485" s="1"/>
    </row>
    <row r="1486" spans="21:21" x14ac:dyDescent="0.2">
      <c r="U1486" s="1"/>
    </row>
    <row r="1487" spans="21:21" x14ac:dyDescent="0.2">
      <c r="U1487" s="1"/>
    </row>
    <row r="1488" spans="21:21" x14ac:dyDescent="0.2">
      <c r="U1488" s="1"/>
    </row>
    <row r="1489" spans="21:21" x14ac:dyDescent="0.2">
      <c r="U1489" s="1"/>
    </row>
    <row r="1490" spans="21:21" x14ac:dyDescent="0.2">
      <c r="U1490" s="1"/>
    </row>
    <row r="1491" spans="21:21" x14ac:dyDescent="0.2">
      <c r="U1491" s="1"/>
    </row>
    <row r="1492" spans="21:21" x14ac:dyDescent="0.2">
      <c r="U1492" s="1"/>
    </row>
    <row r="1493" spans="21:21" x14ac:dyDescent="0.2">
      <c r="U1493" s="1"/>
    </row>
    <row r="1494" spans="21:21" x14ac:dyDescent="0.2">
      <c r="U1494" s="1"/>
    </row>
    <row r="1495" spans="21:21" x14ac:dyDescent="0.2">
      <c r="U1495" s="1"/>
    </row>
    <row r="1496" spans="21:21" x14ac:dyDescent="0.2">
      <c r="U1496" s="1"/>
    </row>
    <row r="1497" spans="21:21" x14ac:dyDescent="0.2">
      <c r="U1497" s="1"/>
    </row>
    <row r="1498" spans="21:21" x14ac:dyDescent="0.2">
      <c r="U1498" s="1"/>
    </row>
    <row r="1499" spans="21:21" x14ac:dyDescent="0.2">
      <c r="U1499" s="1"/>
    </row>
    <row r="1500" spans="21:21" x14ac:dyDescent="0.2">
      <c r="U1500" s="1"/>
    </row>
    <row r="1501" spans="21:21" x14ac:dyDescent="0.2">
      <c r="U1501" s="1"/>
    </row>
    <row r="1502" spans="21:21" x14ac:dyDescent="0.2">
      <c r="U1502" s="1"/>
    </row>
    <row r="1503" spans="21:21" x14ac:dyDescent="0.2">
      <c r="U1503" s="1"/>
    </row>
    <row r="1504" spans="21:21" x14ac:dyDescent="0.2">
      <c r="U1504" s="1"/>
    </row>
    <row r="1505" spans="21:21" x14ac:dyDescent="0.2">
      <c r="U1505" s="1"/>
    </row>
    <row r="1506" spans="21:21" x14ac:dyDescent="0.2">
      <c r="U1506" s="1"/>
    </row>
    <row r="1507" spans="21:21" x14ac:dyDescent="0.2">
      <c r="U1507" s="1"/>
    </row>
    <row r="1508" spans="21:21" x14ac:dyDescent="0.2">
      <c r="U1508" s="1"/>
    </row>
    <row r="1509" spans="21:21" x14ac:dyDescent="0.2">
      <c r="U1509" s="1"/>
    </row>
    <row r="1510" spans="21:21" x14ac:dyDescent="0.2">
      <c r="U1510" s="1"/>
    </row>
    <row r="1511" spans="21:21" x14ac:dyDescent="0.2">
      <c r="U1511" s="1"/>
    </row>
    <row r="1512" spans="21:21" x14ac:dyDescent="0.2">
      <c r="U1512" s="1"/>
    </row>
    <row r="1513" spans="21:21" x14ac:dyDescent="0.2">
      <c r="U1513" s="1"/>
    </row>
    <row r="1514" spans="21:21" x14ac:dyDescent="0.2">
      <c r="U1514" s="1"/>
    </row>
    <row r="1515" spans="21:21" x14ac:dyDescent="0.2">
      <c r="U1515" s="1"/>
    </row>
    <row r="1516" spans="21:21" x14ac:dyDescent="0.2">
      <c r="U1516" s="1"/>
    </row>
    <row r="1517" spans="21:21" x14ac:dyDescent="0.2">
      <c r="U1517" s="1"/>
    </row>
    <row r="1518" spans="21:21" x14ac:dyDescent="0.2">
      <c r="U1518" s="1"/>
    </row>
    <row r="1519" spans="21:21" x14ac:dyDescent="0.2">
      <c r="U1519" s="1"/>
    </row>
    <row r="1520" spans="21:21" x14ac:dyDescent="0.2">
      <c r="U1520" s="1"/>
    </row>
    <row r="1521" spans="21:21" x14ac:dyDescent="0.2">
      <c r="U1521" s="1"/>
    </row>
    <row r="1522" spans="21:21" x14ac:dyDescent="0.2">
      <c r="U1522" s="1"/>
    </row>
    <row r="1523" spans="21:21" x14ac:dyDescent="0.2">
      <c r="U1523" s="1"/>
    </row>
    <row r="1524" spans="21:21" x14ac:dyDescent="0.2">
      <c r="U1524" s="1"/>
    </row>
    <row r="1525" spans="21:21" x14ac:dyDescent="0.2">
      <c r="U1525" s="1"/>
    </row>
    <row r="1526" spans="21:21" x14ac:dyDescent="0.2">
      <c r="U1526" s="1"/>
    </row>
    <row r="1527" spans="21:21" x14ac:dyDescent="0.2">
      <c r="U1527" s="1"/>
    </row>
    <row r="1528" spans="21:21" x14ac:dyDescent="0.2">
      <c r="U1528" s="1"/>
    </row>
    <row r="1529" spans="21:21" x14ac:dyDescent="0.2">
      <c r="U1529" s="1"/>
    </row>
    <row r="1530" spans="21:21" x14ac:dyDescent="0.2">
      <c r="U1530" s="1"/>
    </row>
    <row r="1531" spans="21:21" x14ac:dyDescent="0.2">
      <c r="U1531" s="1"/>
    </row>
    <row r="1532" spans="21:21" x14ac:dyDescent="0.2">
      <c r="U1532" s="1"/>
    </row>
    <row r="1533" spans="21:21" x14ac:dyDescent="0.2">
      <c r="U1533" s="1"/>
    </row>
    <row r="1534" spans="21:21" x14ac:dyDescent="0.2">
      <c r="U1534" s="1"/>
    </row>
    <row r="1535" spans="21:21" x14ac:dyDescent="0.2">
      <c r="U1535" s="1"/>
    </row>
    <row r="1536" spans="21:21" x14ac:dyDescent="0.2">
      <c r="U1536" s="1"/>
    </row>
    <row r="1537" spans="21:21" x14ac:dyDescent="0.2">
      <c r="U1537" s="1"/>
    </row>
    <row r="1538" spans="21:21" x14ac:dyDescent="0.2">
      <c r="U1538" s="1"/>
    </row>
    <row r="1539" spans="21:21" x14ac:dyDescent="0.2">
      <c r="U1539" s="1"/>
    </row>
    <row r="1540" spans="21:21" x14ac:dyDescent="0.2">
      <c r="U1540" s="1"/>
    </row>
    <row r="1541" spans="21:21" x14ac:dyDescent="0.2">
      <c r="U1541" s="1"/>
    </row>
    <row r="1542" spans="21:21" x14ac:dyDescent="0.2">
      <c r="U1542" s="1"/>
    </row>
    <row r="1543" spans="21:21" x14ac:dyDescent="0.2">
      <c r="U1543" s="1"/>
    </row>
    <row r="1544" spans="21:21" x14ac:dyDescent="0.2">
      <c r="U1544" s="1"/>
    </row>
    <row r="1545" spans="21:21" x14ac:dyDescent="0.2">
      <c r="U1545" s="1"/>
    </row>
    <row r="1546" spans="21:21" x14ac:dyDescent="0.2">
      <c r="U1546" s="1"/>
    </row>
    <row r="1547" spans="21:21" x14ac:dyDescent="0.2">
      <c r="U1547" s="1"/>
    </row>
    <row r="1548" spans="21:21" x14ac:dyDescent="0.2">
      <c r="U1548" s="1"/>
    </row>
    <row r="1549" spans="21:21" x14ac:dyDescent="0.2">
      <c r="U1549" s="1"/>
    </row>
    <row r="1550" spans="21:21" x14ac:dyDescent="0.2">
      <c r="U1550" s="1"/>
    </row>
    <row r="1551" spans="21:21" x14ac:dyDescent="0.2">
      <c r="U1551" s="1"/>
    </row>
    <row r="1552" spans="21:21" x14ac:dyDescent="0.2">
      <c r="U1552" s="1"/>
    </row>
    <row r="1553" spans="21:21" x14ac:dyDescent="0.2">
      <c r="U1553" s="1"/>
    </row>
    <row r="1554" spans="21:21" x14ac:dyDescent="0.2">
      <c r="U1554" s="1"/>
    </row>
    <row r="1555" spans="21:21" x14ac:dyDescent="0.2">
      <c r="U1555" s="1"/>
    </row>
    <row r="1556" spans="21:21" x14ac:dyDescent="0.2">
      <c r="U1556" s="1"/>
    </row>
    <row r="1557" spans="21:21" x14ac:dyDescent="0.2">
      <c r="U1557" s="1"/>
    </row>
    <row r="1558" spans="21:21" x14ac:dyDescent="0.2">
      <c r="U1558" s="1"/>
    </row>
    <row r="1559" spans="21:21" x14ac:dyDescent="0.2">
      <c r="U1559" s="1"/>
    </row>
    <row r="1560" spans="21:21" x14ac:dyDescent="0.2">
      <c r="U1560" s="1"/>
    </row>
    <row r="1561" spans="21:21" x14ac:dyDescent="0.2">
      <c r="U1561" s="1"/>
    </row>
    <row r="1562" spans="21:21" x14ac:dyDescent="0.2">
      <c r="U1562" s="1"/>
    </row>
    <row r="1563" spans="21:21" x14ac:dyDescent="0.2">
      <c r="U1563" s="1"/>
    </row>
    <row r="1564" spans="21:21" x14ac:dyDescent="0.2">
      <c r="U1564" s="1"/>
    </row>
    <row r="1565" spans="21:21" x14ac:dyDescent="0.2">
      <c r="U1565" s="1"/>
    </row>
    <row r="1566" spans="21:21" x14ac:dyDescent="0.2">
      <c r="U1566" s="1"/>
    </row>
    <row r="1567" spans="21:21" x14ac:dyDescent="0.2">
      <c r="U1567" s="1"/>
    </row>
    <row r="1568" spans="21:21" x14ac:dyDescent="0.2">
      <c r="U1568" s="1"/>
    </row>
    <row r="1569" spans="21:21" x14ac:dyDescent="0.2">
      <c r="U1569" s="1"/>
    </row>
    <row r="1570" spans="21:21" x14ac:dyDescent="0.2">
      <c r="U1570" s="1"/>
    </row>
    <row r="1571" spans="21:21" x14ac:dyDescent="0.2">
      <c r="U1571" s="1"/>
    </row>
    <row r="1572" spans="21:21" x14ac:dyDescent="0.2">
      <c r="U1572" s="1"/>
    </row>
    <row r="1573" spans="21:21" x14ac:dyDescent="0.2">
      <c r="U1573" s="1"/>
    </row>
    <row r="1574" spans="21:21" x14ac:dyDescent="0.2">
      <c r="U1574" s="1"/>
    </row>
    <row r="1575" spans="21:21" x14ac:dyDescent="0.2">
      <c r="U1575" s="1"/>
    </row>
    <row r="1576" spans="21:21" x14ac:dyDescent="0.2">
      <c r="U1576" s="1"/>
    </row>
    <row r="1577" spans="21:21" x14ac:dyDescent="0.2">
      <c r="U1577" s="1"/>
    </row>
    <row r="1578" spans="21:21" x14ac:dyDescent="0.2">
      <c r="U1578" s="1"/>
    </row>
    <row r="1579" spans="21:21" x14ac:dyDescent="0.2">
      <c r="U1579" s="1"/>
    </row>
    <row r="1580" spans="21:21" x14ac:dyDescent="0.2">
      <c r="U1580" s="1"/>
    </row>
    <row r="1581" spans="21:21" x14ac:dyDescent="0.2">
      <c r="U1581" s="1"/>
    </row>
    <row r="1582" spans="21:21" x14ac:dyDescent="0.2">
      <c r="U1582" s="1"/>
    </row>
    <row r="1583" spans="21:21" x14ac:dyDescent="0.2">
      <c r="U1583" s="1"/>
    </row>
    <row r="1584" spans="21:21" x14ac:dyDescent="0.2">
      <c r="U1584" s="1"/>
    </row>
    <row r="1585" spans="21:21" x14ac:dyDescent="0.2">
      <c r="U1585" s="1"/>
    </row>
    <row r="1586" spans="21:21" x14ac:dyDescent="0.2">
      <c r="U1586" s="1"/>
    </row>
    <row r="1587" spans="21:21" x14ac:dyDescent="0.2">
      <c r="U1587" s="1"/>
    </row>
    <row r="1588" spans="21:21" x14ac:dyDescent="0.2">
      <c r="U1588" s="1"/>
    </row>
    <row r="1589" spans="21:21" x14ac:dyDescent="0.2">
      <c r="U1589" s="1"/>
    </row>
    <row r="1590" spans="21:21" x14ac:dyDescent="0.2">
      <c r="U1590" s="1"/>
    </row>
    <row r="1591" spans="21:21" x14ac:dyDescent="0.2">
      <c r="U1591" s="1"/>
    </row>
    <row r="1592" spans="21:21" x14ac:dyDescent="0.2">
      <c r="U1592" s="1"/>
    </row>
    <row r="1593" spans="21:21" x14ac:dyDescent="0.2">
      <c r="U1593" s="1"/>
    </row>
    <row r="1594" spans="21:21" x14ac:dyDescent="0.2">
      <c r="U1594" s="1"/>
    </row>
    <row r="1595" spans="21:21" x14ac:dyDescent="0.2">
      <c r="U1595" s="1"/>
    </row>
    <row r="1596" spans="21:21" x14ac:dyDescent="0.2">
      <c r="U1596" s="1"/>
    </row>
    <row r="1597" spans="21:21" x14ac:dyDescent="0.2">
      <c r="U1597" s="1"/>
    </row>
    <row r="1598" spans="21:21" x14ac:dyDescent="0.2">
      <c r="U1598" s="1"/>
    </row>
    <row r="1599" spans="21:21" x14ac:dyDescent="0.2">
      <c r="U1599" s="1"/>
    </row>
    <row r="1600" spans="21:21" x14ac:dyDescent="0.2">
      <c r="U1600" s="1"/>
    </row>
    <row r="1601" spans="21:21" x14ac:dyDescent="0.2">
      <c r="U1601" s="1"/>
    </row>
    <row r="1602" spans="21:21" x14ac:dyDescent="0.2">
      <c r="U1602" s="1"/>
    </row>
    <row r="1603" spans="21:21" x14ac:dyDescent="0.2">
      <c r="U1603" s="1"/>
    </row>
    <row r="1604" spans="21:21" x14ac:dyDescent="0.2">
      <c r="U1604" s="1"/>
    </row>
    <row r="1605" spans="21:21" x14ac:dyDescent="0.2">
      <c r="U1605" s="1"/>
    </row>
    <row r="1606" spans="21:21" x14ac:dyDescent="0.2">
      <c r="U1606" s="1"/>
    </row>
    <row r="1607" spans="21:21" x14ac:dyDescent="0.2">
      <c r="U1607" s="1"/>
    </row>
    <row r="1608" spans="21:21" x14ac:dyDescent="0.2">
      <c r="U1608" s="1"/>
    </row>
    <row r="1609" spans="21:21" x14ac:dyDescent="0.2">
      <c r="U1609" s="1"/>
    </row>
    <row r="1610" spans="21:21" x14ac:dyDescent="0.2">
      <c r="U1610" s="1"/>
    </row>
    <row r="1611" spans="21:21" x14ac:dyDescent="0.2">
      <c r="U1611" s="1"/>
    </row>
    <row r="1612" spans="21:21" x14ac:dyDescent="0.2">
      <c r="U1612" s="1"/>
    </row>
    <row r="1613" spans="21:21" x14ac:dyDescent="0.2">
      <c r="U1613" s="1"/>
    </row>
    <row r="1614" spans="21:21" x14ac:dyDescent="0.2">
      <c r="U1614" s="1"/>
    </row>
    <row r="1615" spans="21:21" x14ac:dyDescent="0.2">
      <c r="U1615" s="1"/>
    </row>
    <row r="1616" spans="21:21" x14ac:dyDescent="0.2">
      <c r="U1616" s="1"/>
    </row>
    <row r="1617" spans="21:21" x14ac:dyDescent="0.2">
      <c r="U1617" s="1"/>
    </row>
    <row r="1618" spans="21:21" x14ac:dyDescent="0.2">
      <c r="U1618" s="1"/>
    </row>
    <row r="1619" spans="21:21" x14ac:dyDescent="0.2">
      <c r="U1619" s="1"/>
    </row>
    <row r="1620" spans="21:21" x14ac:dyDescent="0.2">
      <c r="U1620" s="1"/>
    </row>
    <row r="1621" spans="21:21" x14ac:dyDescent="0.2">
      <c r="U1621" s="1"/>
    </row>
    <row r="1622" spans="21:21" x14ac:dyDescent="0.2">
      <c r="U1622" s="1"/>
    </row>
    <row r="1623" spans="21:21" x14ac:dyDescent="0.2">
      <c r="U1623" s="1"/>
    </row>
    <row r="1624" spans="21:21" x14ac:dyDescent="0.2">
      <c r="U1624" s="1"/>
    </row>
    <row r="1625" spans="21:21" x14ac:dyDescent="0.2">
      <c r="U1625" s="1"/>
    </row>
    <row r="1626" spans="21:21" x14ac:dyDescent="0.2">
      <c r="U1626" s="1"/>
    </row>
    <row r="1627" spans="21:21" x14ac:dyDescent="0.2">
      <c r="U1627" s="1"/>
    </row>
    <row r="1628" spans="21:21" x14ac:dyDescent="0.2">
      <c r="U1628" s="1"/>
    </row>
    <row r="1629" spans="21:21" x14ac:dyDescent="0.2">
      <c r="U1629" s="1"/>
    </row>
    <row r="1630" spans="21:21" x14ac:dyDescent="0.2">
      <c r="U1630" s="1"/>
    </row>
    <row r="1631" spans="21:21" x14ac:dyDescent="0.2">
      <c r="U1631" s="1"/>
    </row>
    <row r="1632" spans="21:21" x14ac:dyDescent="0.2">
      <c r="U1632" s="1"/>
    </row>
    <row r="1633" spans="21:21" x14ac:dyDescent="0.2">
      <c r="U1633" s="1"/>
    </row>
    <row r="1634" spans="21:21" x14ac:dyDescent="0.2">
      <c r="U1634" s="1"/>
    </row>
    <row r="1635" spans="21:21" x14ac:dyDescent="0.2">
      <c r="U1635" s="1"/>
    </row>
    <row r="1636" spans="21:21" x14ac:dyDescent="0.2">
      <c r="U1636" s="1"/>
    </row>
    <row r="1637" spans="21:21" x14ac:dyDescent="0.2">
      <c r="U1637" s="1"/>
    </row>
    <row r="1638" spans="21:21" x14ac:dyDescent="0.2">
      <c r="U1638" s="1"/>
    </row>
    <row r="1639" spans="21:21" x14ac:dyDescent="0.2">
      <c r="U1639" s="1"/>
    </row>
    <row r="1640" spans="21:21" x14ac:dyDescent="0.2">
      <c r="U1640" s="1"/>
    </row>
    <row r="1641" spans="21:21" x14ac:dyDescent="0.2">
      <c r="U1641" s="1"/>
    </row>
    <row r="1642" spans="21:21" x14ac:dyDescent="0.2">
      <c r="U1642" s="1"/>
    </row>
    <row r="1643" spans="21:21" x14ac:dyDescent="0.2">
      <c r="U1643" s="1"/>
    </row>
    <row r="1644" spans="21:21" x14ac:dyDescent="0.2">
      <c r="U1644" s="1"/>
    </row>
    <row r="1645" spans="21:21" x14ac:dyDescent="0.2">
      <c r="U1645" s="1"/>
    </row>
    <row r="1646" spans="21:21" x14ac:dyDescent="0.2">
      <c r="U1646" s="1"/>
    </row>
    <row r="1647" spans="21:21" x14ac:dyDescent="0.2">
      <c r="U1647" s="1"/>
    </row>
    <row r="1648" spans="21:21" x14ac:dyDescent="0.2">
      <c r="U1648" s="1"/>
    </row>
    <row r="1649" spans="21:21" x14ac:dyDescent="0.2">
      <c r="U1649" s="1"/>
    </row>
    <row r="1650" spans="21:21" x14ac:dyDescent="0.2">
      <c r="U1650" s="1"/>
    </row>
    <row r="1651" spans="21:21" x14ac:dyDescent="0.2">
      <c r="U1651" s="1"/>
    </row>
    <row r="1652" spans="21:21" x14ac:dyDescent="0.2">
      <c r="U1652" s="1"/>
    </row>
    <row r="1653" spans="21:21" x14ac:dyDescent="0.2">
      <c r="U1653" s="1"/>
    </row>
    <row r="1654" spans="21:21" x14ac:dyDescent="0.2">
      <c r="U1654" s="1"/>
    </row>
    <row r="1655" spans="21:21" x14ac:dyDescent="0.2">
      <c r="U1655" s="1"/>
    </row>
    <row r="1656" spans="21:21" x14ac:dyDescent="0.2">
      <c r="U1656" s="1"/>
    </row>
    <row r="1657" spans="21:21" x14ac:dyDescent="0.2">
      <c r="U1657" s="1"/>
    </row>
    <row r="1658" spans="21:21" x14ac:dyDescent="0.2">
      <c r="U1658" s="1"/>
    </row>
    <row r="1659" spans="21:21" x14ac:dyDescent="0.2">
      <c r="U1659" s="1"/>
    </row>
    <row r="1660" spans="21:21" x14ac:dyDescent="0.2">
      <c r="U1660" s="1"/>
    </row>
    <row r="1661" spans="21:21" x14ac:dyDescent="0.2">
      <c r="U1661" s="1"/>
    </row>
    <row r="1662" spans="21:21" x14ac:dyDescent="0.2">
      <c r="U1662" s="1"/>
    </row>
    <row r="1663" spans="21:21" x14ac:dyDescent="0.2">
      <c r="U1663" s="1"/>
    </row>
    <row r="1664" spans="21:21" x14ac:dyDescent="0.2">
      <c r="U1664" s="1"/>
    </row>
    <row r="1665" spans="21:21" x14ac:dyDescent="0.2">
      <c r="U1665" s="1"/>
    </row>
    <row r="1666" spans="21:21" x14ac:dyDescent="0.2">
      <c r="U1666" s="1"/>
    </row>
    <row r="1667" spans="21:21" x14ac:dyDescent="0.2">
      <c r="U1667" s="1"/>
    </row>
    <row r="1668" spans="21:21" x14ac:dyDescent="0.2">
      <c r="U1668" s="1"/>
    </row>
    <row r="1669" spans="21:21" x14ac:dyDescent="0.2">
      <c r="U1669" s="1"/>
    </row>
    <row r="1670" spans="21:21" x14ac:dyDescent="0.2">
      <c r="U1670" s="1"/>
    </row>
    <row r="1671" spans="21:21" x14ac:dyDescent="0.2">
      <c r="U1671" s="1"/>
    </row>
    <row r="1672" spans="21:21" x14ac:dyDescent="0.2">
      <c r="U1672" s="1"/>
    </row>
    <row r="1673" spans="21:21" x14ac:dyDescent="0.2">
      <c r="U1673" s="1"/>
    </row>
    <row r="1674" spans="21:21" x14ac:dyDescent="0.2">
      <c r="U1674" s="1"/>
    </row>
    <row r="1675" spans="21:21" x14ac:dyDescent="0.2">
      <c r="U1675" s="1"/>
    </row>
    <row r="1676" spans="21:21" x14ac:dyDescent="0.2">
      <c r="U1676" s="1"/>
    </row>
    <row r="1677" spans="21:21" x14ac:dyDescent="0.2">
      <c r="U1677" s="1"/>
    </row>
    <row r="1678" spans="21:21" x14ac:dyDescent="0.2">
      <c r="U1678" s="1"/>
    </row>
    <row r="1679" spans="21:21" x14ac:dyDescent="0.2">
      <c r="U1679" s="1"/>
    </row>
    <row r="1680" spans="21:21" x14ac:dyDescent="0.2">
      <c r="U1680" s="1"/>
    </row>
    <row r="1681" spans="21:21" x14ac:dyDescent="0.2">
      <c r="U1681" s="1"/>
    </row>
    <row r="1682" spans="21:21" x14ac:dyDescent="0.2">
      <c r="U1682" s="1"/>
    </row>
    <row r="1683" spans="21:21" x14ac:dyDescent="0.2">
      <c r="U1683" s="1"/>
    </row>
    <row r="1684" spans="21:21" x14ac:dyDescent="0.2">
      <c r="U1684" s="1"/>
    </row>
    <row r="1685" spans="21:21" x14ac:dyDescent="0.2">
      <c r="U1685" s="1"/>
    </row>
    <row r="1686" spans="21:21" x14ac:dyDescent="0.2">
      <c r="U1686" s="1"/>
    </row>
    <row r="1687" spans="21:21" x14ac:dyDescent="0.2">
      <c r="U1687" s="1"/>
    </row>
    <row r="1688" spans="21:21" x14ac:dyDescent="0.2">
      <c r="U1688" s="1"/>
    </row>
    <row r="1689" spans="21:21" x14ac:dyDescent="0.2">
      <c r="U1689" s="1"/>
    </row>
    <row r="1690" spans="21:21" x14ac:dyDescent="0.2">
      <c r="U1690" s="1"/>
    </row>
    <row r="1691" spans="21:21" x14ac:dyDescent="0.2">
      <c r="U1691" s="1"/>
    </row>
    <row r="1692" spans="21:21" x14ac:dyDescent="0.2">
      <c r="U1692" s="1"/>
    </row>
    <row r="1693" spans="21:21" x14ac:dyDescent="0.2">
      <c r="U1693" s="1"/>
    </row>
    <row r="1694" spans="21:21" x14ac:dyDescent="0.2">
      <c r="U1694" s="1"/>
    </row>
    <row r="1695" spans="21:21" x14ac:dyDescent="0.2">
      <c r="U1695" s="1"/>
    </row>
    <row r="1696" spans="21:21" x14ac:dyDescent="0.2">
      <c r="U1696" s="1"/>
    </row>
    <row r="1697" spans="21:21" x14ac:dyDescent="0.2">
      <c r="U1697" s="1"/>
    </row>
    <row r="1698" spans="21:21" x14ac:dyDescent="0.2">
      <c r="U1698" s="1"/>
    </row>
    <row r="1699" spans="21:21" x14ac:dyDescent="0.2">
      <c r="U1699" s="1"/>
    </row>
    <row r="1700" spans="21:21" x14ac:dyDescent="0.2">
      <c r="U1700" s="1"/>
    </row>
    <row r="1701" spans="21:21" x14ac:dyDescent="0.2">
      <c r="U1701" s="1"/>
    </row>
    <row r="1702" spans="21:21" x14ac:dyDescent="0.2">
      <c r="U1702" s="1"/>
    </row>
    <row r="1703" spans="21:21" x14ac:dyDescent="0.2">
      <c r="U1703" s="1"/>
    </row>
    <row r="1704" spans="21:21" x14ac:dyDescent="0.2">
      <c r="U1704" s="1"/>
    </row>
    <row r="1705" spans="21:21" x14ac:dyDescent="0.2">
      <c r="U1705" s="1"/>
    </row>
    <row r="1706" spans="21:21" x14ac:dyDescent="0.2">
      <c r="U1706" s="1"/>
    </row>
    <row r="1707" spans="21:21" x14ac:dyDescent="0.2">
      <c r="U1707" s="1"/>
    </row>
    <row r="1708" spans="21:21" x14ac:dyDescent="0.2">
      <c r="U1708" s="1"/>
    </row>
    <row r="1709" spans="21:21" x14ac:dyDescent="0.2">
      <c r="U1709" s="1"/>
    </row>
    <row r="1710" spans="21:21" x14ac:dyDescent="0.2">
      <c r="U1710" s="1"/>
    </row>
    <row r="1711" spans="21:21" x14ac:dyDescent="0.2">
      <c r="U1711" s="1"/>
    </row>
    <row r="1712" spans="21:21" x14ac:dyDescent="0.2">
      <c r="U1712" s="1"/>
    </row>
    <row r="1713" spans="21:21" x14ac:dyDescent="0.2">
      <c r="U1713" s="1"/>
    </row>
    <row r="1714" spans="21:21" x14ac:dyDescent="0.2">
      <c r="U1714" s="1"/>
    </row>
    <row r="1715" spans="21:21" x14ac:dyDescent="0.2">
      <c r="U1715" s="1"/>
    </row>
    <row r="1716" spans="21:21" x14ac:dyDescent="0.2">
      <c r="U1716" s="1"/>
    </row>
    <row r="1717" spans="21:21" x14ac:dyDescent="0.2">
      <c r="U1717" s="1"/>
    </row>
    <row r="1718" spans="21:21" x14ac:dyDescent="0.2">
      <c r="U1718" s="1"/>
    </row>
    <row r="1719" spans="21:21" x14ac:dyDescent="0.2">
      <c r="U1719" s="1"/>
    </row>
    <row r="1720" spans="21:21" x14ac:dyDescent="0.2">
      <c r="U1720" s="1"/>
    </row>
    <row r="1721" spans="21:21" x14ac:dyDescent="0.2">
      <c r="U1721" s="1"/>
    </row>
    <row r="1722" spans="21:21" x14ac:dyDescent="0.2">
      <c r="U1722" s="1"/>
    </row>
    <row r="1723" spans="21:21" x14ac:dyDescent="0.2">
      <c r="U1723" s="1"/>
    </row>
    <row r="1724" spans="21:21" x14ac:dyDescent="0.2">
      <c r="U1724" s="1"/>
    </row>
    <row r="1725" spans="21:21" x14ac:dyDescent="0.2">
      <c r="U1725" s="1"/>
    </row>
    <row r="1726" spans="21:21" x14ac:dyDescent="0.2">
      <c r="U1726" s="1"/>
    </row>
    <row r="1727" spans="21:21" x14ac:dyDescent="0.2">
      <c r="U1727" s="1"/>
    </row>
    <row r="1728" spans="21:21" x14ac:dyDescent="0.2">
      <c r="U1728" s="1"/>
    </row>
    <row r="1729" spans="21:21" x14ac:dyDescent="0.2">
      <c r="U1729" s="1"/>
    </row>
    <row r="1730" spans="21:21" x14ac:dyDescent="0.2">
      <c r="U1730" s="1"/>
    </row>
    <row r="1731" spans="21:21" x14ac:dyDescent="0.2">
      <c r="U1731" s="1"/>
    </row>
    <row r="1732" spans="21:21" x14ac:dyDescent="0.2">
      <c r="U1732" s="1"/>
    </row>
    <row r="1733" spans="21:21" x14ac:dyDescent="0.2">
      <c r="U1733" s="1"/>
    </row>
    <row r="1734" spans="21:21" x14ac:dyDescent="0.2">
      <c r="U1734" s="1"/>
    </row>
    <row r="1735" spans="21:21" x14ac:dyDescent="0.2">
      <c r="U1735" s="1"/>
    </row>
    <row r="1736" spans="21:21" x14ac:dyDescent="0.2">
      <c r="U1736" s="1"/>
    </row>
    <row r="1737" spans="21:21" x14ac:dyDescent="0.2">
      <c r="U1737" s="1"/>
    </row>
    <row r="1738" spans="21:21" x14ac:dyDescent="0.2">
      <c r="U1738" s="1"/>
    </row>
    <row r="1739" spans="21:21" x14ac:dyDescent="0.2">
      <c r="U1739" s="1"/>
    </row>
    <row r="1740" spans="21:21" x14ac:dyDescent="0.2">
      <c r="U1740" s="1"/>
    </row>
    <row r="1741" spans="21:21" x14ac:dyDescent="0.2">
      <c r="U1741" s="1"/>
    </row>
    <row r="1742" spans="21:21" x14ac:dyDescent="0.2">
      <c r="U1742" s="1"/>
    </row>
    <row r="1743" spans="21:21" x14ac:dyDescent="0.2">
      <c r="U1743" s="1"/>
    </row>
    <row r="1744" spans="21:21" x14ac:dyDescent="0.2">
      <c r="U1744" s="1"/>
    </row>
    <row r="1745" spans="21:21" x14ac:dyDescent="0.2">
      <c r="U1745" s="1"/>
    </row>
    <row r="1746" spans="21:21" x14ac:dyDescent="0.2">
      <c r="U1746" s="1"/>
    </row>
    <row r="1747" spans="21:21" x14ac:dyDescent="0.2">
      <c r="U1747" s="1"/>
    </row>
    <row r="1748" spans="21:21" x14ac:dyDescent="0.2">
      <c r="U1748" s="1"/>
    </row>
    <row r="1749" spans="21:21" x14ac:dyDescent="0.2">
      <c r="U1749" s="1"/>
    </row>
    <row r="1750" spans="21:21" x14ac:dyDescent="0.2">
      <c r="U1750" s="1"/>
    </row>
    <row r="1751" spans="21:21" x14ac:dyDescent="0.2">
      <c r="U1751" s="1"/>
    </row>
    <row r="1752" spans="21:21" x14ac:dyDescent="0.2">
      <c r="U1752" s="1"/>
    </row>
    <row r="1753" spans="21:21" x14ac:dyDescent="0.2">
      <c r="U1753" s="1"/>
    </row>
    <row r="1754" spans="21:21" x14ac:dyDescent="0.2">
      <c r="U1754" s="1"/>
    </row>
    <row r="1755" spans="21:21" x14ac:dyDescent="0.2">
      <c r="U1755" s="1"/>
    </row>
    <row r="1756" spans="21:21" x14ac:dyDescent="0.2">
      <c r="U1756" s="1"/>
    </row>
    <row r="1757" spans="21:21" x14ac:dyDescent="0.2">
      <c r="U1757" s="1"/>
    </row>
    <row r="1758" spans="21:21" x14ac:dyDescent="0.2">
      <c r="U1758" s="1"/>
    </row>
    <row r="1759" spans="21:21" x14ac:dyDescent="0.2">
      <c r="U1759" s="1"/>
    </row>
    <row r="1760" spans="21:21" x14ac:dyDescent="0.2">
      <c r="U1760" s="1"/>
    </row>
    <row r="1761" spans="21:21" x14ac:dyDescent="0.2">
      <c r="U1761" s="1"/>
    </row>
    <row r="1762" spans="21:21" x14ac:dyDescent="0.2">
      <c r="U1762" s="1"/>
    </row>
    <row r="1763" spans="21:21" x14ac:dyDescent="0.2">
      <c r="U1763" s="1"/>
    </row>
    <row r="1764" spans="21:21" x14ac:dyDescent="0.2">
      <c r="U1764" s="1"/>
    </row>
    <row r="1765" spans="21:21" x14ac:dyDescent="0.2">
      <c r="U1765" s="1"/>
    </row>
    <row r="1766" spans="21:21" x14ac:dyDescent="0.2">
      <c r="U1766" s="1"/>
    </row>
    <row r="1767" spans="21:21" x14ac:dyDescent="0.2">
      <c r="U1767" s="1"/>
    </row>
    <row r="1768" spans="21:21" x14ac:dyDescent="0.2">
      <c r="U1768" s="1"/>
    </row>
    <row r="1769" spans="21:21" x14ac:dyDescent="0.2">
      <c r="U1769" s="1"/>
    </row>
    <row r="1770" spans="21:21" x14ac:dyDescent="0.2">
      <c r="U1770" s="1"/>
    </row>
    <row r="1771" spans="21:21" x14ac:dyDescent="0.2">
      <c r="U1771" s="1"/>
    </row>
    <row r="1772" spans="21:21" x14ac:dyDescent="0.2">
      <c r="U1772" s="1"/>
    </row>
    <row r="1773" spans="21:21" x14ac:dyDescent="0.2">
      <c r="U1773" s="1"/>
    </row>
    <row r="1774" spans="21:21" x14ac:dyDescent="0.2">
      <c r="U1774" s="1"/>
    </row>
    <row r="1775" spans="21:21" x14ac:dyDescent="0.2">
      <c r="U1775" s="1"/>
    </row>
    <row r="1776" spans="21:21" x14ac:dyDescent="0.2">
      <c r="U1776" s="1"/>
    </row>
    <row r="1777" spans="21:21" x14ac:dyDescent="0.2">
      <c r="U1777" s="1"/>
    </row>
    <row r="1778" spans="21:21" x14ac:dyDescent="0.2">
      <c r="U1778" s="1"/>
    </row>
    <row r="1779" spans="21:21" x14ac:dyDescent="0.2">
      <c r="U1779" s="1"/>
    </row>
    <row r="1780" spans="21:21" x14ac:dyDescent="0.2">
      <c r="U1780" s="1"/>
    </row>
    <row r="1781" spans="21:21" x14ac:dyDescent="0.2">
      <c r="U1781" s="1"/>
    </row>
    <row r="1782" spans="21:21" x14ac:dyDescent="0.2">
      <c r="U1782" s="1"/>
    </row>
    <row r="1783" spans="21:21" x14ac:dyDescent="0.2">
      <c r="U1783" s="1"/>
    </row>
    <row r="1784" spans="21:21" x14ac:dyDescent="0.2">
      <c r="U1784" s="1"/>
    </row>
    <row r="1785" spans="21:21" x14ac:dyDescent="0.2">
      <c r="U1785" s="1"/>
    </row>
    <row r="1786" spans="21:21" x14ac:dyDescent="0.2">
      <c r="U1786" s="1"/>
    </row>
    <row r="1787" spans="21:21" x14ac:dyDescent="0.2">
      <c r="U1787" s="1"/>
    </row>
    <row r="1788" spans="21:21" x14ac:dyDescent="0.2">
      <c r="U1788" s="1"/>
    </row>
    <row r="1789" spans="21:21" x14ac:dyDescent="0.2">
      <c r="U1789" s="1"/>
    </row>
    <row r="1790" spans="21:21" x14ac:dyDescent="0.2">
      <c r="U1790" s="1"/>
    </row>
    <row r="1791" spans="21:21" x14ac:dyDescent="0.2">
      <c r="U1791" s="1"/>
    </row>
    <row r="1792" spans="21:21" x14ac:dyDescent="0.2">
      <c r="U1792" s="1"/>
    </row>
    <row r="1793" spans="21:21" x14ac:dyDescent="0.2">
      <c r="U1793" s="1"/>
    </row>
    <row r="1794" spans="21:21" x14ac:dyDescent="0.2">
      <c r="U1794" s="1"/>
    </row>
    <row r="1795" spans="21:21" x14ac:dyDescent="0.2">
      <c r="U1795" s="1"/>
    </row>
    <row r="1796" spans="21:21" x14ac:dyDescent="0.2">
      <c r="U1796" s="1"/>
    </row>
    <row r="1797" spans="21:21" x14ac:dyDescent="0.2">
      <c r="U1797" s="1"/>
    </row>
    <row r="1798" spans="21:21" x14ac:dyDescent="0.2">
      <c r="U1798" s="1"/>
    </row>
    <row r="1799" spans="21:21" x14ac:dyDescent="0.2">
      <c r="U1799" s="1"/>
    </row>
    <row r="1800" spans="21:21" x14ac:dyDescent="0.2">
      <c r="U1800" s="1"/>
    </row>
    <row r="1801" spans="21:21" x14ac:dyDescent="0.2">
      <c r="U1801" s="1"/>
    </row>
    <row r="1802" spans="21:21" x14ac:dyDescent="0.2">
      <c r="U1802" s="1"/>
    </row>
    <row r="1803" spans="21:21" x14ac:dyDescent="0.2">
      <c r="U1803" s="1"/>
    </row>
    <row r="1804" spans="21:21" x14ac:dyDescent="0.2">
      <c r="U1804" s="1"/>
    </row>
    <row r="1805" spans="21:21" x14ac:dyDescent="0.2">
      <c r="U1805" s="1"/>
    </row>
    <row r="1806" spans="21:21" x14ac:dyDescent="0.2">
      <c r="U1806" s="1"/>
    </row>
    <row r="1807" spans="21:21" x14ac:dyDescent="0.2">
      <c r="U1807" s="1"/>
    </row>
    <row r="1808" spans="21:21" x14ac:dyDescent="0.2">
      <c r="U1808" s="1"/>
    </row>
    <row r="1809" spans="21:21" x14ac:dyDescent="0.2">
      <c r="U1809" s="1"/>
    </row>
    <row r="1810" spans="21:21" x14ac:dyDescent="0.2">
      <c r="U1810" s="1"/>
    </row>
    <row r="1811" spans="21:21" x14ac:dyDescent="0.2">
      <c r="U1811" s="1"/>
    </row>
    <row r="1812" spans="21:21" x14ac:dyDescent="0.2">
      <c r="U1812" s="1"/>
    </row>
    <row r="1813" spans="21:21" x14ac:dyDescent="0.2">
      <c r="U1813" s="1"/>
    </row>
    <row r="1814" spans="21:21" x14ac:dyDescent="0.2">
      <c r="U1814" s="1"/>
    </row>
    <row r="1815" spans="21:21" x14ac:dyDescent="0.2">
      <c r="U1815" s="1"/>
    </row>
    <row r="1816" spans="21:21" x14ac:dyDescent="0.2">
      <c r="U1816" s="1"/>
    </row>
    <row r="1817" spans="21:21" x14ac:dyDescent="0.2">
      <c r="U1817" s="1"/>
    </row>
    <row r="1818" spans="21:21" x14ac:dyDescent="0.2">
      <c r="U1818" s="1"/>
    </row>
    <row r="1819" spans="21:21" x14ac:dyDescent="0.2">
      <c r="U1819" s="1"/>
    </row>
    <row r="1820" spans="21:21" x14ac:dyDescent="0.2">
      <c r="U1820" s="1"/>
    </row>
    <row r="1821" spans="21:21" x14ac:dyDescent="0.2">
      <c r="U1821" s="1"/>
    </row>
    <row r="1822" spans="21:21" x14ac:dyDescent="0.2">
      <c r="U1822" s="1"/>
    </row>
    <row r="1823" spans="21:21" x14ac:dyDescent="0.2">
      <c r="U1823" s="1"/>
    </row>
    <row r="1824" spans="21:21" x14ac:dyDescent="0.2">
      <c r="U1824" s="1"/>
    </row>
    <row r="1825" spans="21:21" x14ac:dyDescent="0.2">
      <c r="U1825" s="1"/>
    </row>
    <row r="1826" spans="21:21" x14ac:dyDescent="0.2">
      <c r="U1826" s="1"/>
    </row>
    <row r="1827" spans="21:21" x14ac:dyDescent="0.2">
      <c r="U1827" s="1"/>
    </row>
    <row r="1828" spans="21:21" x14ac:dyDescent="0.2">
      <c r="U1828" s="1"/>
    </row>
    <row r="1829" spans="21:21" x14ac:dyDescent="0.2">
      <c r="U1829" s="1"/>
    </row>
    <row r="1830" spans="21:21" x14ac:dyDescent="0.2">
      <c r="U1830" s="1"/>
    </row>
    <row r="1831" spans="21:21" x14ac:dyDescent="0.2">
      <c r="U1831" s="1"/>
    </row>
    <row r="1832" spans="21:21" x14ac:dyDescent="0.2">
      <c r="U1832" s="1"/>
    </row>
    <row r="1833" spans="21:21" x14ac:dyDescent="0.2">
      <c r="U1833" s="1"/>
    </row>
    <row r="1834" spans="21:21" x14ac:dyDescent="0.2">
      <c r="U1834" s="1"/>
    </row>
    <row r="1835" spans="21:21" x14ac:dyDescent="0.2">
      <c r="U1835" s="1"/>
    </row>
    <row r="1836" spans="21:21" x14ac:dyDescent="0.2">
      <c r="U1836" s="1"/>
    </row>
    <row r="1837" spans="21:21" x14ac:dyDescent="0.2">
      <c r="U1837" s="1"/>
    </row>
    <row r="1838" spans="21:21" x14ac:dyDescent="0.2">
      <c r="U1838" s="1"/>
    </row>
    <row r="1839" spans="21:21" x14ac:dyDescent="0.2">
      <c r="U1839" s="1"/>
    </row>
    <row r="1840" spans="21:21" x14ac:dyDescent="0.2">
      <c r="U1840" s="1"/>
    </row>
    <row r="1841" spans="21:21" x14ac:dyDescent="0.2">
      <c r="U1841" s="1"/>
    </row>
    <row r="1842" spans="21:21" x14ac:dyDescent="0.2">
      <c r="U1842" s="1"/>
    </row>
    <row r="1843" spans="21:21" x14ac:dyDescent="0.2">
      <c r="U1843" s="1"/>
    </row>
    <row r="1844" spans="21:21" x14ac:dyDescent="0.2">
      <c r="U1844" s="1"/>
    </row>
    <row r="1845" spans="21:21" x14ac:dyDescent="0.2">
      <c r="U1845" s="1"/>
    </row>
    <row r="1846" spans="21:21" x14ac:dyDescent="0.2">
      <c r="U1846" s="1"/>
    </row>
    <row r="1847" spans="21:21" x14ac:dyDescent="0.2">
      <c r="U1847" s="1"/>
    </row>
    <row r="1848" spans="21:21" x14ac:dyDescent="0.2">
      <c r="U1848" s="1"/>
    </row>
    <row r="1849" spans="21:21" x14ac:dyDescent="0.2">
      <c r="U1849" s="1"/>
    </row>
    <row r="1850" spans="21:21" x14ac:dyDescent="0.2">
      <c r="U1850" s="1"/>
    </row>
    <row r="1851" spans="21:21" x14ac:dyDescent="0.2">
      <c r="U1851" s="1"/>
    </row>
    <row r="1852" spans="21:21" x14ac:dyDescent="0.2">
      <c r="U1852" s="1"/>
    </row>
    <row r="1853" spans="21:21" x14ac:dyDescent="0.2">
      <c r="U1853" s="1"/>
    </row>
    <row r="1854" spans="21:21" x14ac:dyDescent="0.2">
      <c r="U1854" s="1"/>
    </row>
    <row r="1855" spans="21:21" x14ac:dyDescent="0.2">
      <c r="U1855" s="1"/>
    </row>
    <row r="1856" spans="21:21" x14ac:dyDescent="0.2">
      <c r="U1856" s="1"/>
    </row>
    <row r="1857" spans="21:21" x14ac:dyDescent="0.2">
      <c r="U1857" s="1"/>
    </row>
    <row r="1858" spans="21:21" x14ac:dyDescent="0.2">
      <c r="U1858" s="1"/>
    </row>
    <row r="1859" spans="21:21" x14ac:dyDescent="0.2">
      <c r="U1859" s="1"/>
    </row>
    <row r="1860" spans="21:21" x14ac:dyDescent="0.2">
      <c r="U1860" s="1"/>
    </row>
    <row r="1861" spans="21:21" x14ac:dyDescent="0.2">
      <c r="U1861" s="1"/>
    </row>
    <row r="1862" spans="21:21" x14ac:dyDescent="0.2">
      <c r="U1862" s="1"/>
    </row>
    <row r="1863" spans="21:21" x14ac:dyDescent="0.2">
      <c r="U1863" s="1"/>
    </row>
    <row r="1864" spans="21:21" x14ac:dyDescent="0.2">
      <c r="U1864" s="1"/>
    </row>
    <row r="1865" spans="21:21" x14ac:dyDescent="0.2">
      <c r="U1865" s="1"/>
    </row>
    <row r="1866" spans="21:21" x14ac:dyDescent="0.2">
      <c r="U1866" s="1"/>
    </row>
    <row r="1867" spans="21:21" x14ac:dyDescent="0.2">
      <c r="U1867" s="1"/>
    </row>
    <row r="1868" spans="21:21" x14ac:dyDescent="0.2">
      <c r="U1868" s="1"/>
    </row>
    <row r="1869" spans="21:21" x14ac:dyDescent="0.2">
      <c r="U1869" s="1"/>
    </row>
    <row r="1870" spans="21:21" x14ac:dyDescent="0.2">
      <c r="U1870" s="1"/>
    </row>
    <row r="1871" spans="21:21" x14ac:dyDescent="0.2">
      <c r="U1871" s="1"/>
    </row>
    <row r="1872" spans="21:21" x14ac:dyDescent="0.2">
      <c r="U1872" s="1"/>
    </row>
    <row r="1873" spans="21:21" x14ac:dyDescent="0.2">
      <c r="U1873" s="1"/>
    </row>
    <row r="1874" spans="21:21" x14ac:dyDescent="0.2">
      <c r="U1874" s="1"/>
    </row>
    <row r="1875" spans="21:21" x14ac:dyDescent="0.2">
      <c r="U1875" s="1"/>
    </row>
    <row r="1876" spans="21:21" x14ac:dyDescent="0.2">
      <c r="U1876" s="1"/>
    </row>
    <row r="1877" spans="21:21" x14ac:dyDescent="0.2">
      <c r="U1877" s="1"/>
    </row>
    <row r="1878" spans="21:21" x14ac:dyDescent="0.2">
      <c r="U1878" s="1"/>
    </row>
    <row r="1879" spans="21:21" x14ac:dyDescent="0.2">
      <c r="U1879" s="1"/>
    </row>
    <row r="1880" spans="21:21" x14ac:dyDescent="0.2">
      <c r="U1880" s="1"/>
    </row>
    <row r="1881" spans="21:21" x14ac:dyDescent="0.2">
      <c r="U1881" s="1"/>
    </row>
    <row r="1882" spans="21:21" x14ac:dyDescent="0.2">
      <c r="U1882" s="1"/>
    </row>
    <row r="1883" spans="21:21" x14ac:dyDescent="0.2">
      <c r="U1883" s="1"/>
    </row>
    <row r="1884" spans="21:21" x14ac:dyDescent="0.2">
      <c r="U1884" s="1"/>
    </row>
    <row r="1885" spans="21:21" x14ac:dyDescent="0.2">
      <c r="U1885" s="1"/>
    </row>
    <row r="1886" spans="21:21" x14ac:dyDescent="0.2">
      <c r="U1886" s="1"/>
    </row>
    <row r="1887" spans="21:21" x14ac:dyDescent="0.2">
      <c r="U1887" s="1"/>
    </row>
    <row r="1888" spans="21:21" x14ac:dyDescent="0.2">
      <c r="U1888" s="1"/>
    </row>
    <row r="1889" spans="21:21" x14ac:dyDescent="0.2">
      <c r="U1889" s="1"/>
    </row>
    <row r="1890" spans="21:21" x14ac:dyDescent="0.2">
      <c r="U1890" s="1"/>
    </row>
    <row r="1891" spans="21:21" x14ac:dyDescent="0.2">
      <c r="U1891" s="1"/>
    </row>
    <row r="1892" spans="21:21" x14ac:dyDescent="0.2">
      <c r="U1892" s="1"/>
    </row>
    <row r="1893" spans="21:21" x14ac:dyDescent="0.2">
      <c r="U1893" s="1"/>
    </row>
    <row r="1894" spans="21:21" x14ac:dyDescent="0.2">
      <c r="U1894" s="1"/>
    </row>
    <row r="1895" spans="21:21" x14ac:dyDescent="0.2">
      <c r="U1895" s="1"/>
    </row>
    <row r="1896" spans="21:21" x14ac:dyDescent="0.2">
      <c r="U1896" s="1"/>
    </row>
    <row r="1897" spans="21:21" x14ac:dyDescent="0.2">
      <c r="U1897" s="1"/>
    </row>
    <row r="1898" spans="21:21" x14ac:dyDescent="0.2">
      <c r="U1898" s="1"/>
    </row>
    <row r="1899" spans="21:21" x14ac:dyDescent="0.2">
      <c r="U1899" s="1"/>
    </row>
    <row r="1900" spans="21:21" x14ac:dyDescent="0.2">
      <c r="U1900" s="1"/>
    </row>
    <row r="1901" spans="21:21" x14ac:dyDescent="0.2">
      <c r="U1901" s="1"/>
    </row>
    <row r="1902" spans="21:21" x14ac:dyDescent="0.2">
      <c r="U1902" s="1"/>
    </row>
    <row r="1903" spans="21:21" x14ac:dyDescent="0.2">
      <c r="U1903" s="1"/>
    </row>
    <row r="1904" spans="21:21" x14ac:dyDescent="0.2">
      <c r="U1904" s="1"/>
    </row>
    <row r="1905" spans="21:21" x14ac:dyDescent="0.2">
      <c r="U1905" s="1"/>
    </row>
    <row r="1906" spans="21:21" x14ac:dyDescent="0.2">
      <c r="U1906" s="1"/>
    </row>
    <row r="1907" spans="21:21" x14ac:dyDescent="0.2">
      <c r="U1907" s="1"/>
    </row>
    <row r="1908" spans="21:21" x14ac:dyDescent="0.2">
      <c r="U1908" s="1"/>
    </row>
    <row r="1909" spans="21:21" x14ac:dyDescent="0.2">
      <c r="U1909" s="1"/>
    </row>
    <row r="1910" spans="21:21" x14ac:dyDescent="0.2">
      <c r="U1910" s="1"/>
    </row>
    <row r="1911" spans="21:21" x14ac:dyDescent="0.2">
      <c r="U1911" s="1"/>
    </row>
    <row r="1912" spans="21:21" x14ac:dyDescent="0.2">
      <c r="U1912" s="1"/>
    </row>
    <row r="1913" spans="21:21" x14ac:dyDescent="0.2">
      <c r="U1913" s="1"/>
    </row>
    <row r="1914" spans="21:21" x14ac:dyDescent="0.2">
      <c r="U1914" s="1"/>
    </row>
    <row r="1915" spans="21:21" x14ac:dyDescent="0.2">
      <c r="U1915" s="1"/>
    </row>
    <row r="1916" spans="21:21" x14ac:dyDescent="0.2">
      <c r="U1916" s="1"/>
    </row>
    <row r="1917" spans="21:21" x14ac:dyDescent="0.2">
      <c r="U1917" s="1"/>
    </row>
    <row r="1918" spans="21:21" x14ac:dyDescent="0.2">
      <c r="U1918" s="1"/>
    </row>
    <row r="1919" spans="21:21" x14ac:dyDescent="0.2">
      <c r="U1919" s="1"/>
    </row>
    <row r="1920" spans="21:21" x14ac:dyDescent="0.2">
      <c r="U1920" s="1"/>
    </row>
    <row r="1921" spans="21:21" x14ac:dyDescent="0.2">
      <c r="U1921" s="1"/>
    </row>
    <row r="1922" spans="21:21" x14ac:dyDescent="0.2">
      <c r="U1922" s="1"/>
    </row>
    <row r="1923" spans="21:21" x14ac:dyDescent="0.2">
      <c r="U1923" s="1"/>
    </row>
    <row r="1924" spans="21:21" x14ac:dyDescent="0.2">
      <c r="U1924" s="1"/>
    </row>
    <row r="1925" spans="21:21" x14ac:dyDescent="0.2">
      <c r="U1925" s="1"/>
    </row>
    <row r="1926" spans="21:21" x14ac:dyDescent="0.2">
      <c r="U1926" s="1"/>
    </row>
    <row r="1927" spans="21:21" x14ac:dyDescent="0.2">
      <c r="U1927" s="1"/>
    </row>
    <row r="1928" spans="21:21" x14ac:dyDescent="0.2">
      <c r="U1928" s="1"/>
    </row>
    <row r="1929" spans="21:21" x14ac:dyDescent="0.2">
      <c r="U1929" s="1"/>
    </row>
    <row r="1930" spans="21:21" x14ac:dyDescent="0.2">
      <c r="U1930" s="1"/>
    </row>
    <row r="1931" spans="21:21" x14ac:dyDescent="0.2">
      <c r="U1931" s="1"/>
    </row>
    <row r="1932" spans="21:21" x14ac:dyDescent="0.2">
      <c r="U1932" s="1"/>
    </row>
    <row r="1933" spans="21:21" x14ac:dyDescent="0.2">
      <c r="U1933" s="1"/>
    </row>
    <row r="1934" spans="21:21" x14ac:dyDescent="0.2">
      <c r="U1934" s="1"/>
    </row>
    <row r="1935" spans="21:21" x14ac:dyDescent="0.2">
      <c r="U1935" s="1"/>
    </row>
    <row r="1936" spans="21:21" x14ac:dyDescent="0.2">
      <c r="U1936" s="1"/>
    </row>
    <row r="1937" spans="21:21" x14ac:dyDescent="0.2">
      <c r="U1937" s="1"/>
    </row>
    <row r="1938" spans="21:21" x14ac:dyDescent="0.2">
      <c r="U1938" s="1"/>
    </row>
    <row r="1939" spans="21:21" x14ac:dyDescent="0.2">
      <c r="U1939" s="1"/>
    </row>
    <row r="1940" spans="21:21" x14ac:dyDescent="0.2">
      <c r="U1940" s="1"/>
    </row>
    <row r="1941" spans="21:21" x14ac:dyDescent="0.2">
      <c r="U1941" s="1"/>
    </row>
    <row r="1942" spans="21:21" x14ac:dyDescent="0.2">
      <c r="U1942" s="1"/>
    </row>
    <row r="1943" spans="21:21" x14ac:dyDescent="0.2">
      <c r="U1943" s="1"/>
    </row>
    <row r="1944" spans="21:21" x14ac:dyDescent="0.2">
      <c r="U1944" s="1"/>
    </row>
    <row r="1945" spans="21:21" x14ac:dyDescent="0.2">
      <c r="U1945" s="1"/>
    </row>
    <row r="1946" spans="21:21" x14ac:dyDescent="0.2">
      <c r="U1946" s="1"/>
    </row>
    <row r="1947" spans="21:21" x14ac:dyDescent="0.2">
      <c r="U1947" s="1"/>
    </row>
    <row r="1948" spans="21:21" x14ac:dyDescent="0.2">
      <c r="U1948" s="1"/>
    </row>
    <row r="1949" spans="21:21" x14ac:dyDescent="0.2">
      <c r="U1949" s="1"/>
    </row>
    <row r="1950" spans="21:21" x14ac:dyDescent="0.2">
      <c r="U1950" s="1"/>
    </row>
    <row r="1951" spans="21:21" x14ac:dyDescent="0.2">
      <c r="U1951" s="1"/>
    </row>
    <row r="1952" spans="21:21" x14ac:dyDescent="0.2">
      <c r="U1952" s="1"/>
    </row>
    <row r="1953" spans="21:21" x14ac:dyDescent="0.2">
      <c r="U1953" s="1"/>
    </row>
    <row r="1954" spans="21:21" x14ac:dyDescent="0.2">
      <c r="U1954" s="1"/>
    </row>
    <row r="1955" spans="21:21" x14ac:dyDescent="0.2">
      <c r="U1955" s="1"/>
    </row>
    <row r="1956" spans="21:21" x14ac:dyDescent="0.2">
      <c r="U1956" s="1"/>
    </row>
    <row r="1957" spans="21:21" x14ac:dyDescent="0.2">
      <c r="U1957" s="1"/>
    </row>
    <row r="1958" spans="21:21" x14ac:dyDescent="0.2">
      <c r="U1958" s="1"/>
    </row>
    <row r="1959" spans="21:21" x14ac:dyDescent="0.2">
      <c r="U1959" s="1"/>
    </row>
    <row r="1960" spans="21:21" x14ac:dyDescent="0.2">
      <c r="U1960" s="1"/>
    </row>
    <row r="1961" spans="21:21" x14ac:dyDescent="0.2">
      <c r="U1961" s="1"/>
    </row>
    <row r="1962" spans="21:21" x14ac:dyDescent="0.2">
      <c r="U1962" s="1"/>
    </row>
    <row r="1963" spans="21:21" x14ac:dyDescent="0.2">
      <c r="U1963" s="1"/>
    </row>
    <row r="1964" spans="21:21" x14ac:dyDescent="0.2">
      <c r="U1964" s="1"/>
    </row>
    <row r="1965" spans="21:21" x14ac:dyDescent="0.2">
      <c r="U1965" s="1"/>
    </row>
    <row r="1966" spans="21:21" x14ac:dyDescent="0.2">
      <c r="U1966" s="1"/>
    </row>
    <row r="1967" spans="21:21" x14ac:dyDescent="0.2">
      <c r="U1967" s="1"/>
    </row>
    <row r="1968" spans="21:21" x14ac:dyDescent="0.2">
      <c r="U1968" s="1"/>
    </row>
    <row r="1969" spans="21:21" x14ac:dyDescent="0.2">
      <c r="U1969" s="1"/>
    </row>
    <row r="1970" spans="21:21" x14ac:dyDescent="0.2">
      <c r="U1970" s="1"/>
    </row>
    <row r="1971" spans="21:21" x14ac:dyDescent="0.2">
      <c r="U1971" s="1"/>
    </row>
    <row r="1972" spans="21:21" x14ac:dyDescent="0.2">
      <c r="U1972" s="1"/>
    </row>
    <row r="1973" spans="21:21" x14ac:dyDescent="0.2">
      <c r="U1973" s="1"/>
    </row>
    <row r="1974" spans="21:21" x14ac:dyDescent="0.2">
      <c r="U1974" s="1"/>
    </row>
    <row r="1975" spans="21:21" x14ac:dyDescent="0.2">
      <c r="U1975" s="1"/>
    </row>
    <row r="1976" spans="21:21" x14ac:dyDescent="0.2">
      <c r="U1976" s="1"/>
    </row>
    <row r="1977" spans="21:21" x14ac:dyDescent="0.2">
      <c r="U1977" s="1"/>
    </row>
    <row r="1978" spans="21:21" x14ac:dyDescent="0.2">
      <c r="U1978" s="1"/>
    </row>
    <row r="1979" spans="21:21" x14ac:dyDescent="0.2">
      <c r="U1979" s="1"/>
    </row>
    <row r="1980" spans="21:21" x14ac:dyDescent="0.2">
      <c r="U1980" s="1"/>
    </row>
    <row r="1981" spans="21:21" x14ac:dyDescent="0.2">
      <c r="U1981" s="1"/>
    </row>
    <row r="1982" spans="21:21" x14ac:dyDescent="0.2">
      <c r="U1982" s="1"/>
    </row>
    <row r="1983" spans="21:21" x14ac:dyDescent="0.2">
      <c r="U1983" s="1"/>
    </row>
    <row r="1984" spans="21:21" x14ac:dyDescent="0.2">
      <c r="U1984" s="1"/>
    </row>
    <row r="1985" spans="21:21" x14ac:dyDescent="0.2">
      <c r="U1985" s="1"/>
    </row>
    <row r="1986" spans="21:21" x14ac:dyDescent="0.2">
      <c r="U1986" s="1"/>
    </row>
    <row r="1987" spans="21:21" x14ac:dyDescent="0.2">
      <c r="U1987" s="1"/>
    </row>
    <row r="1988" spans="21:21" x14ac:dyDescent="0.2">
      <c r="U1988" s="1"/>
    </row>
    <row r="1989" spans="21:21" x14ac:dyDescent="0.2">
      <c r="U1989" s="1"/>
    </row>
    <row r="1990" spans="21:21" x14ac:dyDescent="0.2">
      <c r="U1990" s="1"/>
    </row>
    <row r="1991" spans="21:21" x14ac:dyDescent="0.2">
      <c r="U1991" s="1"/>
    </row>
    <row r="1992" spans="21:21" x14ac:dyDescent="0.2">
      <c r="U1992" s="1"/>
    </row>
    <row r="1993" spans="21:21" x14ac:dyDescent="0.2">
      <c r="U1993" s="1"/>
    </row>
    <row r="1994" spans="21:21" x14ac:dyDescent="0.2">
      <c r="U1994" s="1"/>
    </row>
    <row r="1995" spans="21:21" x14ac:dyDescent="0.2">
      <c r="U1995" s="1"/>
    </row>
    <row r="1996" spans="21:21" x14ac:dyDescent="0.2">
      <c r="U1996" s="1"/>
    </row>
    <row r="1997" spans="21:21" x14ac:dyDescent="0.2">
      <c r="U1997" s="1"/>
    </row>
    <row r="1998" spans="21:21" x14ac:dyDescent="0.2">
      <c r="U1998" s="1"/>
    </row>
    <row r="1999" spans="21:21" x14ac:dyDescent="0.2">
      <c r="U1999" s="1"/>
    </row>
    <row r="2000" spans="21:21" x14ac:dyDescent="0.2">
      <c r="U2000" s="1"/>
    </row>
    <row r="2001" spans="21:21" x14ac:dyDescent="0.2">
      <c r="U2001" s="1"/>
    </row>
    <row r="2002" spans="21:21" x14ac:dyDescent="0.2">
      <c r="U2002" s="1"/>
    </row>
    <row r="2003" spans="21:21" x14ac:dyDescent="0.2">
      <c r="U2003" s="1"/>
    </row>
    <row r="2004" spans="21:21" x14ac:dyDescent="0.2">
      <c r="U2004" s="1"/>
    </row>
    <row r="2005" spans="21:21" x14ac:dyDescent="0.2">
      <c r="U2005" s="1"/>
    </row>
    <row r="2006" spans="21:21" x14ac:dyDescent="0.2">
      <c r="U2006" s="1"/>
    </row>
    <row r="2007" spans="21:21" x14ac:dyDescent="0.2">
      <c r="U2007" s="1"/>
    </row>
    <row r="2008" spans="21:21" x14ac:dyDescent="0.2">
      <c r="U2008" s="1"/>
    </row>
    <row r="2009" spans="21:21" x14ac:dyDescent="0.2">
      <c r="U2009" s="1"/>
    </row>
    <row r="2010" spans="21:21" x14ac:dyDescent="0.2">
      <c r="U2010" s="1"/>
    </row>
    <row r="2011" spans="21:21" x14ac:dyDescent="0.2">
      <c r="U2011" s="1"/>
    </row>
    <row r="2012" spans="21:21" x14ac:dyDescent="0.2">
      <c r="U2012" s="1"/>
    </row>
    <row r="2013" spans="21:21" x14ac:dyDescent="0.2">
      <c r="U2013" s="1"/>
    </row>
    <row r="2014" spans="21:21" x14ac:dyDescent="0.2">
      <c r="U2014" s="1"/>
    </row>
    <row r="2015" spans="21:21" x14ac:dyDescent="0.2">
      <c r="U2015" s="1"/>
    </row>
    <row r="2016" spans="21:21" x14ac:dyDescent="0.2">
      <c r="U2016" s="1"/>
    </row>
    <row r="2017" spans="21:21" x14ac:dyDescent="0.2">
      <c r="U2017" s="1"/>
    </row>
    <row r="2018" spans="21:21" x14ac:dyDescent="0.2">
      <c r="U2018" s="1"/>
    </row>
    <row r="2019" spans="21:21" x14ac:dyDescent="0.2">
      <c r="U2019" s="1"/>
    </row>
    <row r="2020" spans="21:21" x14ac:dyDescent="0.2">
      <c r="U2020" s="1"/>
    </row>
    <row r="2021" spans="21:21" x14ac:dyDescent="0.2">
      <c r="U2021" s="1"/>
    </row>
    <row r="2022" spans="21:21" x14ac:dyDescent="0.2">
      <c r="U2022" s="1"/>
    </row>
    <row r="2023" spans="21:21" x14ac:dyDescent="0.2">
      <c r="U2023" s="1"/>
    </row>
    <row r="2024" spans="21:21" x14ac:dyDescent="0.2">
      <c r="U2024" s="1"/>
    </row>
    <row r="2025" spans="21:21" x14ac:dyDescent="0.2">
      <c r="U2025" s="1"/>
    </row>
    <row r="2026" spans="21:21" x14ac:dyDescent="0.2">
      <c r="U2026" s="1"/>
    </row>
    <row r="2027" spans="21:21" x14ac:dyDescent="0.2">
      <c r="U2027" s="1"/>
    </row>
    <row r="2028" spans="21:21" x14ac:dyDescent="0.2">
      <c r="U2028" s="1"/>
    </row>
    <row r="2029" spans="21:21" x14ac:dyDescent="0.2">
      <c r="U2029" s="1"/>
    </row>
    <row r="2030" spans="21:21" x14ac:dyDescent="0.2">
      <c r="U2030" s="1"/>
    </row>
    <row r="2031" spans="21:21" x14ac:dyDescent="0.2">
      <c r="U2031" s="1"/>
    </row>
    <row r="2032" spans="21:21" x14ac:dyDescent="0.2">
      <c r="U2032" s="1"/>
    </row>
    <row r="2033" spans="21:21" x14ac:dyDescent="0.2">
      <c r="U2033" s="1"/>
    </row>
    <row r="2034" spans="21:21" x14ac:dyDescent="0.2">
      <c r="U2034" s="1"/>
    </row>
    <row r="2035" spans="21:21" x14ac:dyDescent="0.2">
      <c r="U2035" s="1"/>
    </row>
    <row r="2036" spans="21:21" x14ac:dyDescent="0.2">
      <c r="U2036" s="1"/>
    </row>
    <row r="2037" spans="21:21" x14ac:dyDescent="0.2">
      <c r="U2037" s="1"/>
    </row>
    <row r="2038" spans="21:21" x14ac:dyDescent="0.2">
      <c r="U2038" s="1"/>
    </row>
    <row r="2039" spans="21:21" x14ac:dyDescent="0.2">
      <c r="U2039" s="1"/>
    </row>
    <row r="2040" spans="21:21" x14ac:dyDescent="0.2">
      <c r="U2040" s="1"/>
    </row>
    <row r="2041" spans="21:21" x14ac:dyDescent="0.2">
      <c r="U2041" s="1"/>
    </row>
    <row r="2042" spans="21:21" x14ac:dyDescent="0.2">
      <c r="U2042" s="1"/>
    </row>
    <row r="2043" spans="21:21" x14ac:dyDescent="0.2">
      <c r="U2043" s="1"/>
    </row>
    <row r="2044" spans="21:21" x14ac:dyDescent="0.2">
      <c r="U2044" s="1"/>
    </row>
    <row r="2045" spans="21:21" x14ac:dyDescent="0.2">
      <c r="U2045" s="1"/>
    </row>
    <row r="2046" spans="21:21" x14ac:dyDescent="0.2">
      <c r="U2046" s="1"/>
    </row>
    <row r="2047" spans="21:21" x14ac:dyDescent="0.2">
      <c r="U2047" s="1"/>
    </row>
    <row r="2048" spans="21:21" x14ac:dyDescent="0.2">
      <c r="U2048" s="1"/>
    </row>
    <row r="2049" spans="21:21" x14ac:dyDescent="0.2">
      <c r="U2049" s="1"/>
    </row>
    <row r="2050" spans="21:21" x14ac:dyDescent="0.2">
      <c r="U2050" s="1"/>
    </row>
    <row r="2051" spans="21:21" x14ac:dyDescent="0.2">
      <c r="U2051" s="1"/>
    </row>
    <row r="2052" spans="21:21" x14ac:dyDescent="0.2">
      <c r="U2052" s="1"/>
    </row>
    <row r="2053" spans="21:21" x14ac:dyDescent="0.2">
      <c r="U2053" s="1"/>
    </row>
    <row r="2054" spans="21:21" x14ac:dyDescent="0.2">
      <c r="U2054" s="1"/>
    </row>
    <row r="2055" spans="21:21" x14ac:dyDescent="0.2">
      <c r="U2055" s="1"/>
    </row>
    <row r="2056" spans="21:21" x14ac:dyDescent="0.2">
      <c r="U2056" s="1"/>
    </row>
    <row r="2057" spans="21:21" x14ac:dyDescent="0.2">
      <c r="U2057" s="1"/>
    </row>
    <row r="2058" spans="21:21" x14ac:dyDescent="0.2">
      <c r="U2058" s="1"/>
    </row>
    <row r="2059" spans="21:21" x14ac:dyDescent="0.2">
      <c r="U2059" s="1"/>
    </row>
    <row r="2060" spans="21:21" x14ac:dyDescent="0.2">
      <c r="U2060" s="1"/>
    </row>
    <row r="2061" spans="21:21" x14ac:dyDescent="0.2">
      <c r="U2061" s="1"/>
    </row>
    <row r="2062" spans="21:21" x14ac:dyDescent="0.2">
      <c r="U2062" s="1"/>
    </row>
    <row r="2063" spans="21:21" x14ac:dyDescent="0.2">
      <c r="U2063" s="1"/>
    </row>
    <row r="2064" spans="21:21" x14ac:dyDescent="0.2">
      <c r="U2064" s="1"/>
    </row>
    <row r="2065" spans="21:21" x14ac:dyDescent="0.2">
      <c r="U2065" s="1"/>
    </row>
    <row r="2066" spans="21:21" x14ac:dyDescent="0.2">
      <c r="U2066" s="1"/>
    </row>
    <row r="2067" spans="21:21" x14ac:dyDescent="0.2">
      <c r="U2067" s="1"/>
    </row>
    <row r="2068" spans="21:21" x14ac:dyDescent="0.2">
      <c r="U2068" s="1"/>
    </row>
    <row r="2069" spans="21:21" x14ac:dyDescent="0.2">
      <c r="U2069" s="1"/>
    </row>
    <row r="2070" spans="21:21" x14ac:dyDescent="0.2">
      <c r="U2070" s="1"/>
    </row>
    <row r="2071" spans="21:21" x14ac:dyDescent="0.2">
      <c r="U2071" s="1"/>
    </row>
    <row r="2072" spans="21:21" x14ac:dyDescent="0.2">
      <c r="U2072" s="1"/>
    </row>
    <row r="2073" spans="21:21" x14ac:dyDescent="0.2">
      <c r="U2073" s="1"/>
    </row>
    <row r="2074" spans="21:21" x14ac:dyDescent="0.2">
      <c r="U2074" s="1"/>
    </row>
    <row r="2075" spans="21:21" x14ac:dyDescent="0.2">
      <c r="U2075" s="1"/>
    </row>
    <row r="2076" spans="21:21" x14ac:dyDescent="0.2">
      <c r="U2076" s="1"/>
    </row>
    <row r="2077" spans="21:21" x14ac:dyDescent="0.2">
      <c r="U2077" s="1"/>
    </row>
    <row r="2078" spans="21:21" x14ac:dyDescent="0.2">
      <c r="U2078" s="1"/>
    </row>
    <row r="2079" spans="21:21" x14ac:dyDescent="0.2">
      <c r="U2079" s="1"/>
    </row>
    <row r="2080" spans="21:21" x14ac:dyDescent="0.2">
      <c r="U2080" s="1"/>
    </row>
    <row r="2081" spans="21:21" x14ac:dyDescent="0.2">
      <c r="U2081" s="1"/>
    </row>
    <row r="2082" spans="21:21" x14ac:dyDescent="0.2">
      <c r="U2082" s="1"/>
    </row>
    <row r="2083" spans="21:21" x14ac:dyDescent="0.2">
      <c r="U2083" s="1"/>
    </row>
    <row r="2084" spans="21:21" x14ac:dyDescent="0.2">
      <c r="U2084" s="1"/>
    </row>
    <row r="2085" spans="21:21" x14ac:dyDescent="0.2">
      <c r="U2085" s="1"/>
    </row>
    <row r="2086" spans="21:21" x14ac:dyDescent="0.2">
      <c r="U2086" s="1"/>
    </row>
    <row r="2087" spans="21:21" x14ac:dyDescent="0.2">
      <c r="U2087" s="1"/>
    </row>
    <row r="2088" spans="21:21" x14ac:dyDescent="0.2">
      <c r="U2088" s="1"/>
    </row>
    <row r="2089" spans="21:21" x14ac:dyDescent="0.2">
      <c r="U2089" s="1"/>
    </row>
    <row r="2090" spans="21:21" x14ac:dyDescent="0.2">
      <c r="U2090" s="1"/>
    </row>
    <row r="2091" spans="21:21" x14ac:dyDescent="0.2">
      <c r="U2091" s="1"/>
    </row>
    <row r="2092" spans="21:21" x14ac:dyDescent="0.2">
      <c r="U2092" s="1"/>
    </row>
    <row r="2093" spans="21:21" x14ac:dyDescent="0.2">
      <c r="U2093" s="1"/>
    </row>
    <row r="2094" spans="21:21" x14ac:dyDescent="0.2">
      <c r="U2094" s="1"/>
    </row>
    <row r="2095" spans="21:21" x14ac:dyDescent="0.2">
      <c r="U2095" s="1"/>
    </row>
    <row r="2096" spans="21:21" x14ac:dyDescent="0.2">
      <c r="U2096" s="1"/>
    </row>
    <row r="2097" spans="21:21" x14ac:dyDescent="0.2">
      <c r="U2097" s="1"/>
    </row>
    <row r="2098" spans="21:21" x14ac:dyDescent="0.2">
      <c r="U2098" s="1"/>
    </row>
    <row r="2099" spans="21:21" x14ac:dyDescent="0.2">
      <c r="U2099" s="1"/>
    </row>
    <row r="2100" spans="21:21" x14ac:dyDescent="0.2">
      <c r="U2100" s="1"/>
    </row>
    <row r="2101" spans="21:21" x14ac:dyDescent="0.2">
      <c r="U2101" s="1"/>
    </row>
    <row r="2102" spans="21:21" x14ac:dyDescent="0.2">
      <c r="U2102" s="1"/>
    </row>
    <row r="2103" spans="21:21" x14ac:dyDescent="0.2">
      <c r="U2103" s="1"/>
    </row>
    <row r="2104" spans="21:21" x14ac:dyDescent="0.2">
      <c r="U2104" s="1"/>
    </row>
    <row r="2105" spans="21:21" x14ac:dyDescent="0.2">
      <c r="U2105" s="1"/>
    </row>
    <row r="2106" spans="21:21" x14ac:dyDescent="0.2">
      <c r="U2106" s="1"/>
    </row>
    <row r="2107" spans="21:21" x14ac:dyDescent="0.2">
      <c r="U2107" s="1"/>
    </row>
    <row r="2108" spans="21:21" x14ac:dyDescent="0.2">
      <c r="U2108" s="1"/>
    </row>
    <row r="2109" spans="21:21" x14ac:dyDescent="0.2">
      <c r="U2109" s="1"/>
    </row>
    <row r="2110" spans="21:21" x14ac:dyDescent="0.2">
      <c r="U2110" s="1"/>
    </row>
    <row r="2111" spans="21:21" x14ac:dyDescent="0.2">
      <c r="U2111" s="1"/>
    </row>
    <row r="2112" spans="21:21" x14ac:dyDescent="0.2">
      <c r="U2112" s="1"/>
    </row>
    <row r="2113" spans="21:21" x14ac:dyDescent="0.2">
      <c r="U2113" s="1"/>
    </row>
    <row r="2114" spans="21:21" x14ac:dyDescent="0.2">
      <c r="U2114" s="1"/>
    </row>
    <row r="2115" spans="21:21" x14ac:dyDescent="0.2">
      <c r="U2115" s="1"/>
    </row>
    <row r="2116" spans="21:21" x14ac:dyDescent="0.2">
      <c r="U2116" s="1"/>
    </row>
    <row r="2117" spans="21:21" x14ac:dyDescent="0.2">
      <c r="U2117" s="1"/>
    </row>
    <row r="2118" spans="21:21" x14ac:dyDescent="0.2">
      <c r="U2118" s="1"/>
    </row>
    <row r="2119" spans="21:21" x14ac:dyDescent="0.2">
      <c r="U2119" s="1"/>
    </row>
    <row r="2120" spans="21:21" x14ac:dyDescent="0.2">
      <c r="U2120" s="1"/>
    </row>
    <row r="2121" spans="21:21" x14ac:dyDescent="0.2">
      <c r="U2121" s="1"/>
    </row>
    <row r="2122" spans="21:21" x14ac:dyDescent="0.2">
      <c r="U2122" s="1"/>
    </row>
    <row r="2123" spans="21:21" x14ac:dyDescent="0.2">
      <c r="U2123" s="1"/>
    </row>
    <row r="2124" spans="21:21" x14ac:dyDescent="0.2">
      <c r="U2124" s="1"/>
    </row>
    <row r="2125" spans="21:21" x14ac:dyDescent="0.2">
      <c r="U2125" s="1"/>
    </row>
    <row r="2126" spans="21:21" x14ac:dyDescent="0.2">
      <c r="U2126" s="1"/>
    </row>
    <row r="2127" spans="21:21" x14ac:dyDescent="0.2">
      <c r="U2127" s="1"/>
    </row>
    <row r="2128" spans="21:21" x14ac:dyDescent="0.2">
      <c r="U2128" s="1"/>
    </row>
    <row r="2129" spans="21:21" x14ac:dyDescent="0.2">
      <c r="U2129" s="1"/>
    </row>
    <row r="2130" spans="21:21" x14ac:dyDescent="0.2">
      <c r="U2130" s="1"/>
    </row>
    <row r="2131" spans="21:21" x14ac:dyDescent="0.2">
      <c r="U2131" s="1"/>
    </row>
    <row r="2132" spans="21:21" x14ac:dyDescent="0.2">
      <c r="U2132" s="1"/>
    </row>
    <row r="2133" spans="21:21" x14ac:dyDescent="0.2">
      <c r="U2133" s="1"/>
    </row>
    <row r="2134" spans="21:21" x14ac:dyDescent="0.2">
      <c r="U2134" s="1"/>
    </row>
    <row r="2135" spans="21:21" x14ac:dyDescent="0.2">
      <c r="U2135" s="1"/>
    </row>
    <row r="2136" spans="21:21" x14ac:dyDescent="0.2">
      <c r="U2136" s="1"/>
    </row>
    <row r="2137" spans="21:21" x14ac:dyDescent="0.2">
      <c r="U2137" s="1"/>
    </row>
    <row r="2138" spans="21:21" x14ac:dyDescent="0.2">
      <c r="U2138" s="1"/>
    </row>
    <row r="2139" spans="21:21" x14ac:dyDescent="0.2">
      <c r="U2139" s="1"/>
    </row>
    <row r="2140" spans="21:21" x14ac:dyDescent="0.2">
      <c r="U2140" s="1"/>
    </row>
    <row r="2141" spans="21:21" x14ac:dyDescent="0.2">
      <c r="U2141" s="1"/>
    </row>
    <row r="2142" spans="21:21" x14ac:dyDescent="0.2">
      <c r="U2142" s="1"/>
    </row>
    <row r="2143" spans="21:21" x14ac:dyDescent="0.2">
      <c r="U2143" s="1"/>
    </row>
    <row r="2144" spans="21:21" x14ac:dyDescent="0.2">
      <c r="U2144" s="1"/>
    </row>
    <row r="2145" spans="21:21" x14ac:dyDescent="0.2">
      <c r="U2145" s="1"/>
    </row>
    <row r="2146" spans="21:21" x14ac:dyDescent="0.2">
      <c r="U2146" s="1"/>
    </row>
    <row r="2147" spans="21:21" x14ac:dyDescent="0.2">
      <c r="U2147" s="1"/>
    </row>
    <row r="2148" spans="21:21" x14ac:dyDescent="0.2">
      <c r="U2148" s="1"/>
    </row>
    <row r="2149" spans="21:21" x14ac:dyDescent="0.2">
      <c r="U2149" s="1"/>
    </row>
    <row r="2150" spans="21:21" x14ac:dyDescent="0.2">
      <c r="U2150" s="1"/>
    </row>
    <row r="2151" spans="21:21" x14ac:dyDescent="0.2">
      <c r="U2151" s="1"/>
    </row>
    <row r="2152" spans="21:21" x14ac:dyDescent="0.2">
      <c r="U2152" s="1"/>
    </row>
    <row r="2153" spans="21:21" x14ac:dyDescent="0.2">
      <c r="U2153" s="1"/>
    </row>
    <row r="2154" spans="21:21" x14ac:dyDescent="0.2">
      <c r="U2154" s="1"/>
    </row>
    <row r="2155" spans="21:21" x14ac:dyDescent="0.2">
      <c r="U2155" s="1"/>
    </row>
    <row r="2156" spans="21:21" x14ac:dyDescent="0.2">
      <c r="U2156" s="1"/>
    </row>
    <row r="2157" spans="21:21" x14ac:dyDescent="0.2">
      <c r="U2157" s="1"/>
    </row>
    <row r="2158" spans="21:21" x14ac:dyDescent="0.2">
      <c r="U2158" s="1"/>
    </row>
    <row r="2159" spans="21:21" x14ac:dyDescent="0.2">
      <c r="U2159" s="1"/>
    </row>
    <row r="2160" spans="21:21" x14ac:dyDescent="0.2">
      <c r="U2160" s="1"/>
    </row>
    <row r="2161" spans="21:21" x14ac:dyDescent="0.2">
      <c r="U2161" s="1"/>
    </row>
    <row r="2162" spans="21:21" x14ac:dyDescent="0.2">
      <c r="U2162" s="1"/>
    </row>
    <row r="2163" spans="21:21" x14ac:dyDescent="0.2">
      <c r="U2163" s="1"/>
    </row>
    <row r="2164" spans="21:21" x14ac:dyDescent="0.2">
      <c r="U2164" s="1"/>
    </row>
    <row r="2165" spans="21:21" x14ac:dyDescent="0.2">
      <c r="U2165" s="1"/>
    </row>
    <row r="2166" spans="21:21" x14ac:dyDescent="0.2">
      <c r="U2166" s="1"/>
    </row>
    <row r="2167" spans="21:21" x14ac:dyDescent="0.2">
      <c r="U2167" s="1"/>
    </row>
    <row r="2168" spans="21:21" x14ac:dyDescent="0.2">
      <c r="U2168" s="1"/>
    </row>
    <row r="2169" spans="21:21" x14ac:dyDescent="0.2">
      <c r="U2169" s="1"/>
    </row>
    <row r="2170" spans="21:21" x14ac:dyDescent="0.2">
      <c r="U2170" s="1"/>
    </row>
    <row r="2171" spans="21:21" x14ac:dyDescent="0.2">
      <c r="U2171" s="1"/>
    </row>
    <row r="2172" spans="21:21" x14ac:dyDescent="0.2">
      <c r="U2172" s="1"/>
    </row>
    <row r="2173" spans="21:21" x14ac:dyDescent="0.2">
      <c r="U2173" s="1"/>
    </row>
    <row r="2174" spans="21:21" x14ac:dyDescent="0.2">
      <c r="U2174" s="1"/>
    </row>
    <row r="2175" spans="21:21" x14ac:dyDescent="0.2">
      <c r="U2175" s="1"/>
    </row>
    <row r="2176" spans="21:21" x14ac:dyDescent="0.2">
      <c r="U2176" s="1"/>
    </row>
    <row r="2177" spans="21:21" x14ac:dyDescent="0.2">
      <c r="U2177" s="1"/>
    </row>
    <row r="2178" spans="21:21" x14ac:dyDescent="0.2">
      <c r="U2178" s="1"/>
    </row>
    <row r="2179" spans="21:21" x14ac:dyDescent="0.2">
      <c r="U2179" s="1"/>
    </row>
    <row r="2180" spans="21:21" x14ac:dyDescent="0.2">
      <c r="U2180" s="1"/>
    </row>
    <row r="2181" spans="21:21" x14ac:dyDescent="0.2">
      <c r="U2181" s="1"/>
    </row>
    <row r="2182" spans="21:21" x14ac:dyDescent="0.2">
      <c r="U2182" s="1"/>
    </row>
    <row r="2183" spans="21:21" x14ac:dyDescent="0.2">
      <c r="U2183" s="1"/>
    </row>
    <row r="2184" spans="21:21" x14ac:dyDescent="0.2">
      <c r="U2184" s="1"/>
    </row>
    <row r="2185" spans="21:21" x14ac:dyDescent="0.2">
      <c r="U2185" s="1"/>
    </row>
    <row r="2186" spans="21:21" x14ac:dyDescent="0.2">
      <c r="U2186" s="1"/>
    </row>
    <row r="2187" spans="21:21" x14ac:dyDescent="0.2">
      <c r="U2187" s="1"/>
    </row>
    <row r="2188" spans="21:21" x14ac:dyDescent="0.2">
      <c r="U2188" s="1"/>
    </row>
    <row r="2189" spans="21:21" x14ac:dyDescent="0.2">
      <c r="U2189" s="1"/>
    </row>
    <row r="2190" spans="21:21" x14ac:dyDescent="0.2">
      <c r="U2190" s="1"/>
    </row>
    <row r="2191" spans="21:21" x14ac:dyDescent="0.2">
      <c r="U2191" s="1"/>
    </row>
    <row r="2192" spans="21:21" x14ac:dyDescent="0.2">
      <c r="U2192" s="1"/>
    </row>
    <row r="2193" spans="21:21" x14ac:dyDescent="0.2">
      <c r="U2193" s="1"/>
    </row>
    <row r="2194" spans="21:21" x14ac:dyDescent="0.2">
      <c r="U2194" s="1"/>
    </row>
    <row r="2195" spans="21:21" x14ac:dyDescent="0.2">
      <c r="U2195" s="1"/>
    </row>
    <row r="2196" spans="21:21" x14ac:dyDescent="0.2">
      <c r="U2196" s="1"/>
    </row>
    <row r="2197" spans="21:21" x14ac:dyDescent="0.2">
      <c r="U2197" s="1"/>
    </row>
    <row r="2198" spans="21:21" x14ac:dyDescent="0.2">
      <c r="U2198" s="1"/>
    </row>
    <row r="2199" spans="21:21" x14ac:dyDescent="0.2">
      <c r="U2199" s="1"/>
    </row>
    <row r="2200" spans="21:21" x14ac:dyDescent="0.2">
      <c r="U2200" s="1"/>
    </row>
    <row r="2201" spans="21:21" x14ac:dyDescent="0.2">
      <c r="U2201" s="1"/>
    </row>
    <row r="2202" spans="21:21" x14ac:dyDescent="0.2">
      <c r="U2202" s="1"/>
    </row>
    <row r="2203" spans="21:21" x14ac:dyDescent="0.2">
      <c r="U2203" s="1"/>
    </row>
    <row r="2204" spans="21:21" x14ac:dyDescent="0.2">
      <c r="U2204" s="1"/>
    </row>
    <row r="2205" spans="21:21" x14ac:dyDescent="0.2">
      <c r="U2205" s="1"/>
    </row>
    <row r="2206" spans="21:21" x14ac:dyDescent="0.2">
      <c r="U2206" s="1"/>
    </row>
    <row r="2207" spans="21:21" x14ac:dyDescent="0.2">
      <c r="U2207" s="1"/>
    </row>
    <row r="2208" spans="21:21" x14ac:dyDescent="0.2">
      <c r="U2208" s="1"/>
    </row>
    <row r="2209" spans="21:21" x14ac:dyDescent="0.2">
      <c r="U2209" s="1"/>
    </row>
    <row r="2210" spans="21:21" x14ac:dyDescent="0.2">
      <c r="U2210" s="1"/>
    </row>
    <row r="2211" spans="21:21" x14ac:dyDescent="0.2">
      <c r="U2211" s="1"/>
    </row>
    <row r="2212" spans="21:21" x14ac:dyDescent="0.2">
      <c r="U2212" s="1"/>
    </row>
    <row r="2213" spans="21:21" x14ac:dyDescent="0.2">
      <c r="U2213" s="1"/>
    </row>
    <row r="2214" spans="21:21" x14ac:dyDescent="0.2">
      <c r="U2214" s="1"/>
    </row>
    <row r="2215" spans="21:21" x14ac:dyDescent="0.2">
      <c r="U2215" s="1"/>
    </row>
    <row r="2216" spans="21:21" x14ac:dyDescent="0.2">
      <c r="U2216" s="1"/>
    </row>
    <row r="2217" spans="21:21" x14ac:dyDescent="0.2">
      <c r="U2217" s="1"/>
    </row>
    <row r="2218" spans="21:21" x14ac:dyDescent="0.2">
      <c r="U2218" s="1"/>
    </row>
    <row r="2219" spans="21:21" x14ac:dyDescent="0.2">
      <c r="U2219" s="1"/>
    </row>
    <row r="2220" spans="21:21" x14ac:dyDescent="0.2">
      <c r="U2220" s="1"/>
    </row>
    <row r="2221" spans="21:21" x14ac:dyDescent="0.2">
      <c r="U2221" s="1"/>
    </row>
    <row r="2222" spans="21:21" x14ac:dyDescent="0.2">
      <c r="U2222" s="1"/>
    </row>
    <row r="2223" spans="21:21" x14ac:dyDescent="0.2">
      <c r="U2223" s="1"/>
    </row>
    <row r="2224" spans="21:21" x14ac:dyDescent="0.2">
      <c r="U2224" s="1"/>
    </row>
    <row r="2225" spans="21:21" x14ac:dyDescent="0.2">
      <c r="U2225" s="1"/>
    </row>
    <row r="2226" spans="21:21" x14ac:dyDescent="0.2">
      <c r="U2226" s="1"/>
    </row>
    <row r="2227" spans="21:21" x14ac:dyDescent="0.2">
      <c r="U2227" s="1"/>
    </row>
    <row r="2228" spans="21:21" x14ac:dyDescent="0.2">
      <c r="U2228" s="1"/>
    </row>
    <row r="2229" spans="21:21" x14ac:dyDescent="0.2">
      <c r="U2229" s="1"/>
    </row>
    <row r="2230" spans="21:21" x14ac:dyDescent="0.2">
      <c r="U2230" s="1"/>
    </row>
    <row r="2231" spans="21:21" x14ac:dyDescent="0.2">
      <c r="U2231" s="1"/>
    </row>
    <row r="2232" spans="21:21" x14ac:dyDescent="0.2">
      <c r="U2232" s="1"/>
    </row>
    <row r="2233" spans="21:21" x14ac:dyDescent="0.2">
      <c r="U2233" s="1"/>
    </row>
    <row r="2234" spans="21:21" x14ac:dyDescent="0.2">
      <c r="U2234" s="1"/>
    </row>
    <row r="2235" spans="21:21" x14ac:dyDescent="0.2">
      <c r="U2235" s="1"/>
    </row>
    <row r="2236" spans="21:21" x14ac:dyDescent="0.2">
      <c r="U2236" s="1"/>
    </row>
    <row r="2237" spans="21:21" x14ac:dyDescent="0.2">
      <c r="U2237" s="1"/>
    </row>
    <row r="2238" spans="21:21" x14ac:dyDescent="0.2">
      <c r="U2238" s="1"/>
    </row>
    <row r="2239" spans="21:21" x14ac:dyDescent="0.2">
      <c r="U2239" s="1"/>
    </row>
    <row r="2240" spans="21:21" x14ac:dyDescent="0.2">
      <c r="U2240" s="1"/>
    </row>
    <row r="2241" spans="21:21" x14ac:dyDescent="0.2">
      <c r="U2241" s="1"/>
    </row>
    <row r="2242" spans="21:21" x14ac:dyDescent="0.2">
      <c r="U2242" s="1"/>
    </row>
    <row r="2243" spans="21:21" x14ac:dyDescent="0.2">
      <c r="U2243" s="1"/>
    </row>
    <row r="2244" spans="21:21" x14ac:dyDescent="0.2">
      <c r="U2244" s="1"/>
    </row>
    <row r="2245" spans="21:21" x14ac:dyDescent="0.2">
      <c r="U2245" s="1"/>
    </row>
    <row r="2246" spans="21:21" x14ac:dyDescent="0.2">
      <c r="U2246" s="1"/>
    </row>
    <row r="2247" spans="21:21" x14ac:dyDescent="0.2">
      <c r="U2247" s="1"/>
    </row>
    <row r="2248" spans="21:21" x14ac:dyDescent="0.2">
      <c r="U2248" s="1"/>
    </row>
    <row r="2249" spans="21:21" x14ac:dyDescent="0.2">
      <c r="U2249" s="1"/>
    </row>
    <row r="2250" spans="21:21" x14ac:dyDescent="0.2">
      <c r="U2250" s="1"/>
    </row>
    <row r="2251" spans="21:21" x14ac:dyDescent="0.2">
      <c r="U2251" s="1"/>
    </row>
    <row r="2252" spans="21:21" x14ac:dyDescent="0.2">
      <c r="U2252" s="1"/>
    </row>
    <row r="2253" spans="21:21" x14ac:dyDescent="0.2">
      <c r="U2253" s="1"/>
    </row>
    <row r="2254" spans="21:21" x14ac:dyDescent="0.2">
      <c r="U2254" s="1"/>
    </row>
    <row r="2255" spans="21:21" x14ac:dyDescent="0.2">
      <c r="U2255" s="1"/>
    </row>
    <row r="2256" spans="21:21" x14ac:dyDescent="0.2">
      <c r="U2256" s="1"/>
    </row>
    <row r="2257" spans="21:21" x14ac:dyDescent="0.2">
      <c r="U2257" s="1"/>
    </row>
    <row r="2258" spans="21:21" x14ac:dyDescent="0.2">
      <c r="U2258" s="1"/>
    </row>
    <row r="2259" spans="21:21" x14ac:dyDescent="0.2">
      <c r="U2259" s="1"/>
    </row>
    <row r="2260" spans="21:21" x14ac:dyDescent="0.2">
      <c r="U2260" s="1"/>
    </row>
    <row r="2261" spans="21:21" x14ac:dyDescent="0.2">
      <c r="U2261" s="1"/>
    </row>
    <row r="2262" spans="21:21" x14ac:dyDescent="0.2">
      <c r="U2262" s="1"/>
    </row>
    <row r="2263" spans="21:21" x14ac:dyDescent="0.2">
      <c r="U2263" s="1"/>
    </row>
    <row r="2264" spans="21:21" x14ac:dyDescent="0.2">
      <c r="U2264" s="1"/>
    </row>
    <row r="2265" spans="21:21" x14ac:dyDescent="0.2">
      <c r="U2265" s="1"/>
    </row>
    <row r="2266" spans="21:21" x14ac:dyDescent="0.2">
      <c r="U2266" s="1"/>
    </row>
    <row r="2267" spans="21:21" x14ac:dyDescent="0.2">
      <c r="U2267" s="1"/>
    </row>
    <row r="2268" spans="21:21" x14ac:dyDescent="0.2">
      <c r="U2268" s="1"/>
    </row>
    <row r="2269" spans="21:21" x14ac:dyDescent="0.2">
      <c r="U2269" s="1"/>
    </row>
    <row r="2270" spans="21:21" x14ac:dyDescent="0.2">
      <c r="U2270" s="1"/>
    </row>
    <row r="2271" spans="21:21" x14ac:dyDescent="0.2">
      <c r="U2271" s="1"/>
    </row>
    <row r="2272" spans="21:21" x14ac:dyDescent="0.2">
      <c r="U2272" s="1"/>
    </row>
    <row r="2273" spans="21:21" x14ac:dyDescent="0.2">
      <c r="U2273" s="1"/>
    </row>
    <row r="2274" spans="21:21" x14ac:dyDescent="0.2">
      <c r="U2274" s="1"/>
    </row>
    <row r="2275" spans="21:21" x14ac:dyDescent="0.2">
      <c r="U2275" s="1"/>
    </row>
    <row r="2276" spans="21:21" x14ac:dyDescent="0.2">
      <c r="U2276" s="1"/>
    </row>
    <row r="2277" spans="21:21" x14ac:dyDescent="0.2">
      <c r="U2277" s="1"/>
    </row>
    <row r="2278" spans="21:21" x14ac:dyDescent="0.2">
      <c r="U2278" s="1"/>
    </row>
    <row r="2279" spans="21:21" x14ac:dyDescent="0.2">
      <c r="U2279" s="1"/>
    </row>
    <row r="2280" spans="21:21" x14ac:dyDescent="0.2">
      <c r="U2280" s="1"/>
    </row>
    <row r="2281" spans="21:21" x14ac:dyDescent="0.2">
      <c r="U2281" s="1"/>
    </row>
    <row r="2282" spans="21:21" x14ac:dyDescent="0.2">
      <c r="U2282" s="1"/>
    </row>
    <row r="2283" spans="21:21" x14ac:dyDescent="0.2">
      <c r="U2283" s="1"/>
    </row>
    <row r="2284" spans="21:21" x14ac:dyDescent="0.2">
      <c r="U2284" s="1"/>
    </row>
    <row r="2285" spans="21:21" x14ac:dyDescent="0.2">
      <c r="U2285" s="1"/>
    </row>
    <row r="2286" spans="21:21" x14ac:dyDescent="0.2">
      <c r="U2286" s="1"/>
    </row>
    <row r="2287" spans="21:21" x14ac:dyDescent="0.2">
      <c r="U2287" s="1"/>
    </row>
    <row r="2288" spans="21:21" x14ac:dyDescent="0.2">
      <c r="U2288" s="1"/>
    </row>
    <row r="2289" spans="21:21" x14ac:dyDescent="0.2">
      <c r="U2289" s="1"/>
    </row>
    <row r="2290" spans="21:21" x14ac:dyDescent="0.2">
      <c r="U2290" s="1"/>
    </row>
    <row r="2291" spans="21:21" x14ac:dyDescent="0.2">
      <c r="U2291" s="1"/>
    </row>
    <row r="2292" spans="21:21" x14ac:dyDescent="0.2">
      <c r="U2292" s="1"/>
    </row>
    <row r="2293" spans="21:21" x14ac:dyDescent="0.2">
      <c r="U2293" s="1"/>
    </row>
    <row r="2294" spans="21:21" x14ac:dyDescent="0.2">
      <c r="U2294" s="1"/>
    </row>
    <row r="2295" spans="21:21" x14ac:dyDescent="0.2">
      <c r="U2295" s="1"/>
    </row>
    <row r="2296" spans="21:21" x14ac:dyDescent="0.2">
      <c r="U2296" s="1"/>
    </row>
    <row r="2297" spans="21:21" x14ac:dyDescent="0.2">
      <c r="U2297" s="1"/>
    </row>
    <row r="2298" spans="21:21" x14ac:dyDescent="0.2">
      <c r="U2298" s="1"/>
    </row>
    <row r="2299" spans="21:21" x14ac:dyDescent="0.2">
      <c r="U2299" s="1"/>
    </row>
    <row r="2300" spans="21:21" x14ac:dyDescent="0.2">
      <c r="U2300" s="1"/>
    </row>
    <row r="2301" spans="21:21" x14ac:dyDescent="0.2">
      <c r="U2301" s="1"/>
    </row>
    <row r="2302" spans="21:21" x14ac:dyDescent="0.2">
      <c r="U2302" s="1"/>
    </row>
    <row r="2303" spans="21:21" x14ac:dyDescent="0.2">
      <c r="U2303" s="1"/>
    </row>
    <row r="2304" spans="21:21" x14ac:dyDescent="0.2">
      <c r="U2304" s="1"/>
    </row>
    <row r="2305" spans="21:21" x14ac:dyDescent="0.2">
      <c r="U2305" s="1"/>
    </row>
    <row r="2306" spans="21:21" x14ac:dyDescent="0.2">
      <c r="U2306" s="1"/>
    </row>
    <row r="2307" spans="21:21" x14ac:dyDescent="0.2">
      <c r="U2307" s="1"/>
    </row>
    <row r="2308" spans="21:21" x14ac:dyDescent="0.2">
      <c r="U2308" s="1"/>
    </row>
    <row r="2309" spans="21:21" x14ac:dyDescent="0.2">
      <c r="U2309" s="1"/>
    </row>
    <row r="2310" spans="21:21" x14ac:dyDescent="0.2">
      <c r="U2310" s="1"/>
    </row>
    <row r="2311" spans="21:21" x14ac:dyDescent="0.2">
      <c r="U2311" s="1"/>
    </row>
    <row r="2312" spans="21:21" x14ac:dyDescent="0.2">
      <c r="U2312" s="1"/>
    </row>
    <row r="2313" spans="21:21" x14ac:dyDescent="0.2">
      <c r="U2313" s="1"/>
    </row>
    <row r="2314" spans="21:21" x14ac:dyDescent="0.2">
      <c r="U2314" s="1"/>
    </row>
    <row r="2315" spans="21:21" x14ac:dyDescent="0.2">
      <c r="U2315" s="1"/>
    </row>
    <row r="2316" spans="21:21" x14ac:dyDescent="0.2">
      <c r="U2316" s="1"/>
    </row>
    <row r="2317" spans="21:21" x14ac:dyDescent="0.2">
      <c r="U2317" s="1"/>
    </row>
    <row r="2318" spans="21:21" x14ac:dyDescent="0.2">
      <c r="U2318" s="1"/>
    </row>
    <row r="2319" spans="21:21" x14ac:dyDescent="0.2">
      <c r="U2319" s="1"/>
    </row>
    <row r="2320" spans="21:21" x14ac:dyDescent="0.2">
      <c r="U2320" s="1"/>
    </row>
    <row r="2321" spans="21:21" x14ac:dyDescent="0.2">
      <c r="U2321" s="1"/>
    </row>
    <row r="2322" spans="21:21" x14ac:dyDescent="0.2">
      <c r="U2322" s="1"/>
    </row>
    <row r="2323" spans="21:21" x14ac:dyDescent="0.2">
      <c r="U2323" s="1"/>
    </row>
    <row r="2324" spans="21:21" x14ac:dyDescent="0.2">
      <c r="U2324" s="1"/>
    </row>
    <row r="2325" spans="21:21" x14ac:dyDescent="0.2">
      <c r="U2325" s="1"/>
    </row>
    <row r="2326" spans="21:21" x14ac:dyDescent="0.2">
      <c r="U2326" s="1"/>
    </row>
    <row r="2327" spans="21:21" x14ac:dyDescent="0.2">
      <c r="U2327" s="1"/>
    </row>
    <row r="2328" spans="21:21" x14ac:dyDescent="0.2">
      <c r="U2328" s="1"/>
    </row>
    <row r="2329" spans="21:21" x14ac:dyDescent="0.2">
      <c r="U2329" s="1"/>
    </row>
    <row r="2330" spans="21:21" x14ac:dyDescent="0.2">
      <c r="U2330" s="1"/>
    </row>
    <row r="2331" spans="21:21" x14ac:dyDescent="0.2">
      <c r="U2331" s="1"/>
    </row>
    <row r="2332" spans="21:21" x14ac:dyDescent="0.2">
      <c r="U2332" s="1"/>
    </row>
    <row r="2333" spans="21:21" x14ac:dyDescent="0.2">
      <c r="U2333" s="1"/>
    </row>
    <row r="2334" spans="21:21" x14ac:dyDescent="0.2">
      <c r="U2334" s="1"/>
    </row>
    <row r="2335" spans="21:21" x14ac:dyDescent="0.2">
      <c r="U2335" s="1"/>
    </row>
    <row r="2336" spans="21:21" x14ac:dyDescent="0.2">
      <c r="U2336" s="1"/>
    </row>
    <row r="2337" spans="21:21" x14ac:dyDescent="0.2">
      <c r="U2337" s="1"/>
    </row>
    <row r="2338" spans="21:21" x14ac:dyDescent="0.2">
      <c r="U2338" s="1"/>
    </row>
    <row r="2339" spans="21:21" x14ac:dyDescent="0.2">
      <c r="U2339" s="1"/>
    </row>
    <row r="2340" spans="21:21" x14ac:dyDescent="0.2">
      <c r="U2340" s="1"/>
    </row>
    <row r="2341" spans="21:21" x14ac:dyDescent="0.2">
      <c r="U2341" s="1"/>
    </row>
    <row r="2342" spans="21:21" x14ac:dyDescent="0.2">
      <c r="U2342" s="1"/>
    </row>
    <row r="2343" spans="21:21" x14ac:dyDescent="0.2">
      <c r="U2343" s="1"/>
    </row>
    <row r="2344" spans="21:21" x14ac:dyDescent="0.2">
      <c r="U2344" s="1"/>
    </row>
    <row r="2345" spans="21:21" x14ac:dyDescent="0.2">
      <c r="U2345" s="1"/>
    </row>
    <row r="2346" spans="21:21" x14ac:dyDescent="0.2">
      <c r="U2346" s="1"/>
    </row>
    <row r="2347" spans="21:21" x14ac:dyDescent="0.2">
      <c r="U2347" s="1"/>
    </row>
    <row r="2348" spans="21:21" x14ac:dyDescent="0.2">
      <c r="U2348" s="1"/>
    </row>
    <row r="2349" spans="21:21" x14ac:dyDescent="0.2">
      <c r="U2349" s="1"/>
    </row>
    <row r="2350" spans="21:21" x14ac:dyDescent="0.2">
      <c r="U2350" s="1"/>
    </row>
    <row r="2351" spans="21:21" x14ac:dyDescent="0.2">
      <c r="U2351" s="1"/>
    </row>
    <row r="2352" spans="21:21" x14ac:dyDescent="0.2">
      <c r="U2352" s="1"/>
    </row>
    <row r="2353" spans="21:21" x14ac:dyDescent="0.2">
      <c r="U2353" s="1"/>
    </row>
    <row r="2354" spans="21:21" x14ac:dyDescent="0.2">
      <c r="U2354" s="1"/>
    </row>
    <row r="2355" spans="21:21" x14ac:dyDescent="0.2">
      <c r="U2355" s="1"/>
    </row>
    <row r="2356" spans="21:21" x14ac:dyDescent="0.2">
      <c r="U2356" s="1"/>
    </row>
    <row r="2357" spans="21:21" x14ac:dyDescent="0.2">
      <c r="U2357" s="1"/>
    </row>
    <row r="2358" spans="21:21" x14ac:dyDescent="0.2">
      <c r="U2358" s="1"/>
    </row>
    <row r="2359" spans="21:21" x14ac:dyDescent="0.2">
      <c r="U2359" s="1"/>
    </row>
    <row r="2360" spans="21:21" x14ac:dyDescent="0.2">
      <c r="U2360" s="1"/>
    </row>
    <row r="2361" spans="21:21" x14ac:dyDescent="0.2">
      <c r="U2361" s="1"/>
    </row>
    <row r="2362" spans="21:21" x14ac:dyDescent="0.2">
      <c r="U2362" s="1"/>
    </row>
    <row r="2363" spans="21:21" x14ac:dyDescent="0.2">
      <c r="U2363" s="1"/>
    </row>
    <row r="2364" spans="21:21" x14ac:dyDescent="0.2">
      <c r="U2364" s="1"/>
    </row>
    <row r="2365" spans="21:21" x14ac:dyDescent="0.2">
      <c r="U2365" s="1"/>
    </row>
    <row r="2366" spans="21:21" x14ac:dyDescent="0.2">
      <c r="U2366" s="1"/>
    </row>
    <row r="2367" spans="21:21" x14ac:dyDescent="0.2">
      <c r="U2367" s="1"/>
    </row>
    <row r="2368" spans="21:21" x14ac:dyDescent="0.2">
      <c r="U2368" s="1"/>
    </row>
    <row r="2369" spans="21:21" x14ac:dyDescent="0.2">
      <c r="U2369" s="1"/>
    </row>
    <row r="2370" spans="21:21" x14ac:dyDescent="0.2">
      <c r="U2370" s="1"/>
    </row>
    <row r="2371" spans="21:21" x14ac:dyDescent="0.2">
      <c r="U2371" s="1"/>
    </row>
    <row r="2372" spans="21:21" x14ac:dyDescent="0.2">
      <c r="U2372" s="1"/>
    </row>
    <row r="2373" spans="21:21" x14ac:dyDescent="0.2">
      <c r="U2373" s="1"/>
    </row>
    <row r="2374" spans="21:21" x14ac:dyDescent="0.2">
      <c r="U2374" s="1"/>
    </row>
    <row r="2375" spans="21:21" x14ac:dyDescent="0.2">
      <c r="U2375" s="1"/>
    </row>
    <row r="2376" spans="21:21" x14ac:dyDescent="0.2">
      <c r="U2376" s="1"/>
    </row>
    <row r="2377" spans="21:21" x14ac:dyDescent="0.2">
      <c r="U2377" s="1"/>
    </row>
    <row r="2378" spans="21:21" x14ac:dyDescent="0.2">
      <c r="U2378" s="1"/>
    </row>
    <row r="2379" spans="21:21" x14ac:dyDescent="0.2">
      <c r="U2379" s="1"/>
    </row>
    <row r="2380" spans="21:21" x14ac:dyDescent="0.2">
      <c r="U2380" s="1"/>
    </row>
    <row r="2381" spans="21:21" x14ac:dyDescent="0.2">
      <c r="U2381" s="1"/>
    </row>
    <row r="2382" spans="21:21" x14ac:dyDescent="0.2">
      <c r="U2382" s="1"/>
    </row>
    <row r="2383" spans="21:21" x14ac:dyDescent="0.2">
      <c r="U2383" s="1"/>
    </row>
    <row r="2384" spans="21:21" x14ac:dyDescent="0.2">
      <c r="U2384" s="1"/>
    </row>
    <row r="2385" spans="21:21" x14ac:dyDescent="0.2">
      <c r="U2385" s="1"/>
    </row>
    <row r="2386" spans="21:21" x14ac:dyDescent="0.2">
      <c r="U2386" s="1"/>
    </row>
    <row r="2387" spans="21:21" x14ac:dyDescent="0.2">
      <c r="U2387" s="1"/>
    </row>
    <row r="2388" spans="21:21" x14ac:dyDescent="0.2">
      <c r="U2388" s="1"/>
    </row>
    <row r="2389" spans="21:21" x14ac:dyDescent="0.2">
      <c r="U2389" s="1"/>
    </row>
    <row r="2390" spans="21:21" x14ac:dyDescent="0.2">
      <c r="U2390" s="1"/>
    </row>
    <row r="2391" spans="21:21" x14ac:dyDescent="0.2">
      <c r="U2391" s="1"/>
    </row>
    <row r="2392" spans="21:21" x14ac:dyDescent="0.2">
      <c r="U2392" s="1"/>
    </row>
    <row r="2393" spans="21:21" x14ac:dyDescent="0.2">
      <c r="U2393" s="1"/>
    </row>
    <row r="2394" spans="21:21" x14ac:dyDescent="0.2">
      <c r="U2394" s="1"/>
    </row>
    <row r="2395" spans="21:21" x14ac:dyDescent="0.2">
      <c r="U2395" s="1"/>
    </row>
    <row r="2396" spans="21:21" x14ac:dyDescent="0.2">
      <c r="U2396" s="1"/>
    </row>
    <row r="2397" spans="21:21" x14ac:dyDescent="0.2">
      <c r="U2397" s="1"/>
    </row>
    <row r="2398" spans="21:21" x14ac:dyDescent="0.2">
      <c r="U2398" s="1"/>
    </row>
    <row r="2399" spans="21:21" x14ac:dyDescent="0.2">
      <c r="U2399" s="1"/>
    </row>
    <row r="2400" spans="21:21" x14ac:dyDescent="0.2">
      <c r="U2400" s="1"/>
    </row>
    <row r="2401" spans="21:21" x14ac:dyDescent="0.2">
      <c r="U2401" s="1"/>
    </row>
    <row r="2402" spans="21:21" x14ac:dyDescent="0.2">
      <c r="U2402" s="1"/>
    </row>
    <row r="2403" spans="21:21" x14ac:dyDescent="0.2">
      <c r="U2403" s="1"/>
    </row>
    <row r="2404" spans="21:21" x14ac:dyDescent="0.2">
      <c r="U2404" s="1"/>
    </row>
    <row r="2405" spans="21:21" x14ac:dyDescent="0.2">
      <c r="U2405" s="1"/>
    </row>
    <row r="2406" spans="21:21" x14ac:dyDescent="0.2">
      <c r="U2406" s="1"/>
    </row>
    <row r="2407" spans="21:21" x14ac:dyDescent="0.2">
      <c r="U2407" s="1"/>
    </row>
    <row r="2408" spans="21:21" x14ac:dyDescent="0.2">
      <c r="U2408" s="1"/>
    </row>
    <row r="2409" spans="21:21" x14ac:dyDescent="0.2">
      <c r="U2409" s="1"/>
    </row>
    <row r="2410" spans="21:21" x14ac:dyDescent="0.2">
      <c r="U2410" s="1"/>
    </row>
    <row r="2411" spans="21:21" x14ac:dyDescent="0.2">
      <c r="U2411" s="1"/>
    </row>
    <row r="2412" spans="21:21" x14ac:dyDescent="0.2">
      <c r="U2412" s="1"/>
    </row>
    <row r="2413" spans="21:21" x14ac:dyDescent="0.2">
      <c r="U2413" s="1"/>
    </row>
    <row r="2414" spans="21:21" x14ac:dyDescent="0.2">
      <c r="U2414" s="1"/>
    </row>
    <row r="2415" spans="21:21" x14ac:dyDescent="0.2">
      <c r="U2415" s="1"/>
    </row>
    <row r="2416" spans="21:21" x14ac:dyDescent="0.2">
      <c r="U2416" s="1"/>
    </row>
    <row r="2417" spans="21:21" x14ac:dyDescent="0.2">
      <c r="U2417" s="1"/>
    </row>
    <row r="2418" spans="21:21" x14ac:dyDescent="0.2">
      <c r="U2418" s="1"/>
    </row>
    <row r="2419" spans="21:21" x14ac:dyDescent="0.2">
      <c r="U2419" s="1"/>
    </row>
    <row r="2420" spans="21:21" x14ac:dyDescent="0.2">
      <c r="U2420" s="1"/>
    </row>
    <row r="2421" spans="21:21" x14ac:dyDescent="0.2">
      <c r="U2421" s="1"/>
    </row>
    <row r="2422" spans="21:21" x14ac:dyDescent="0.2">
      <c r="U2422" s="1"/>
    </row>
    <row r="2423" spans="21:21" x14ac:dyDescent="0.2">
      <c r="U2423" s="1"/>
    </row>
    <row r="2424" spans="21:21" x14ac:dyDescent="0.2">
      <c r="U2424" s="1"/>
    </row>
    <row r="2425" spans="21:21" x14ac:dyDescent="0.2">
      <c r="U2425" s="1"/>
    </row>
    <row r="2426" spans="21:21" x14ac:dyDescent="0.2">
      <c r="U2426" s="1"/>
    </row>
    <row r="2427" spans="21:21" x14ac:dyDescent="0.2">
      <c r="U2427" s="1"/>
    </row>
    <row r="2428" spans="21:21" x14ac:dyDescent="0.2">
      <c r="U2428" s="1"/>
    </row>
    <row r="2429" spans="21:21" x14ac:dyDescent="0.2">
      <c r="U2429" s="1"/>
    </row>
    <row r="2430" spans="21:21" x14ac:dyDescent="0.2">
      <c r="U2430" s="1"/>
    </row>
    <row r="2431" spans="21:21" x14ac:dyDescent="0.2">
      <c r="U2431" s="1"/>
    </row>
    <row r="2432" spans="21:21" x14ac:dyDescent="0.2">
      <c r="U2432" s="1"/>
    </row>
    <row r="2433" spans="21:21" x14ac:dyDescent="0.2">
      <c r="U2433" s="1"/>
    </row>
    <row r="2434" spans="21:21" x14ac:dyDescent="0.2">
      <c r="U2434" s="1"/>
    </row>
    <row r="2435" spans="21:21" x14ac:dyDescent="0.2">
      <c r="U2435" s="1"/>
    </row>
    <row r="2436" spans="21:21" x14ac:dyDescent="0.2">
      <c r="U2436" s="1"/>
    </row>
    <row r="2437" spans="21:21" x14ac:dyDescent="0.2">
      <c r="U2437" s="1"/>
    </row>
    <row r="2438" spans="21:21" x14ac:dyDescent="0.2">
      <c r="U2438" s="1"/>
    </row>
    <row r="2439" spans="21:21" x14ac:dyDescent="0.2">
      <c r="U2439" s="1"/>
    </row>
    <row r="2440" spans="21:21" x14ac:dyDescent="0.2">
      <c r="U2440" s="1"/>
    </row>
    <row r="2441" spans="21:21" x14ac:dyDescent="0.2">
      <c r="U2441" s="1"/>
    </row>
    <row r="2442" spans="21:21" x14ac:dyDescent="0.2">
      <c r="U2442" s="1"/>
    </row>
    <row r="2443" spans="21:21" x14ac:dyDescent="0.2">
      <c r="U2443" s="1"/>
    </row>
    <row r="2444" spans="21:21" x14ac:dyDescent="0.2">
      <c r="U2444" s="1"/>
    </row>
    <row r="2445" spans="21:21" x14ac:dyDescent="0.2">
      <c r="U2445" s="1"/>
    </row>
    <row r="2446" spans="21:21" x14ac:dyDescent="0.2">
      <c r="U2446" s="1"/>
    </row>
    <row r="2447" spans="21:21" x14ac:dyDescent="0.2">
      <c r="U2447" s="1"/>
    </row>
    <row r="2448" spans="21:21" x14ac:dyDescent="0.2">
      <c r="U2448" s="1"/>
    </row>
    <row r="2449" spans="21:21" x14ac:dyDescent="0.2">
      <c r="U2449" s="1"/>
    </row>
    <row r="2450" spans="21:21" x14ac:dyDescent="0.2">
      <c r="U2450" s="1"/>
    </row>
    <row r="2451" spans="21:21" x14ac:dyDescent="0.2">
      <c r="U2451" s="1"/>
    </row>
    <row r="2452" spans="21:21" x14ac:dyDescent="0.2">
      <c r="U2452" s="1"/>
    </row>
    <row r="2453" spans="21:21" x14ac:dyDescent="0.2">
      <c r="U2453" s="1"/>
    </row>
    <row r="2454" spans="21:21" x14ac:dyDescent="0.2">
      <c r="U2454" s="1"/>
    </row>
    <row r="2455" spans="21:21" x14ac:dyDescent="0.2">
      <c r="U2455" s="1"/>
    </row>
    <row r="2456" spans="21:21" x14ac:dyDescent="0.2">
      <c r="U2456" s="1"/>
    </row>
    <row r="2457" spans="21:21" x14ac:dyDescent="0.2">
      <c r="U2457" s="1"/>
    </row>
    <row r="2458" spans="21:21" x14ac:dyDescent="0.2">
      <c r="U2458" s="1"/>
    </row>
    <row r="2459" spans="21:21" x14ac:dyDescent="0.2">
      <c r="U2459" s="1"/>
    </row>
    <row r="2460" spans="21:21" x14ac:dyDescent="0.2">
      <c r="U2460" s="1"/>
    </row>
    <row r="2461" spans="21:21" x14ac:dyDescent="0.2">
      <c r="U2461" s="1"/>
    </row>
    <row r="2462" spans="21:21" x14ac:dyDescent="0.2">
      <c r="U2462" s="1"/>
    </row>
    <row r="2463" spans="21:21" x14ac:dyDescent="0.2">
      <c r="U2463" s="1"/>
    </row>
    <row r="2464" spans="21:21" x14ac:dyDescent="0.2">
      <c r="U2464" s="1"/>
    </row>
    <row r="2465" spans="21:21" x14ac:dyDescent="0.2">
      <c r="U2465" s="1"/>
    </row>
    <row r="2466" spans="21:21" x14ac:dyDescent="0.2">
      <c r="U2466" s="1"/>
    </row>
    <row r="2467" spans="21:21" x14ac:dyDescent="0.2">
      <c r="U2467" s="1"/>
    </row>
    <row r="2468" spans="21:21" x14ac:dyDescent="0.2">
      <c r="U2468" s="1"/>
    </row>
    <row r="2469" spans="21:21" x14ac:dyDescent="0.2">
      <c r="U2469" s="1"/>
    </row>
    <row r="2470" spans="21:21" x14ac:dyDescent="0.2">
      <c r="U2470" s="1"/>
    </row>
    <row r="2471" spans="21:21" x14ac:dyDescent="0.2">
      <c r="U2471" s="1"/>
    </row>
    <row r="2472" spans="21:21" x14ac:dyDescent="0.2">
      <c r="U2472" s="1"/>
    </row>
    <row r="2473" spans="21:21" x14ac:dyDescent="0.2">
      <c r="U2473" s="1"/>
    </row>
    <row r="2474" spans="21:21" x14ac:dyDescent="0.2">
      <c r="U2474" s="1"/>
    </row>
    <row r="2475" spans="21:21" x14ac:dyDescent="0.2">
      <c r="U2475" s="1"/>
    </row>
    <row r="2476" spans="21:21" x14ac:dyDescent="0.2">
      <c r="U2476" s="1"/>
    </row>
    <row r="2477" spans="21:21" x14ac:dyDescent="0.2">
      <c r="U2477" s="1"/>
    </row>
    <row r="2478" spans="21:21" x14ac:dyDescent="0.2">
      <c r="U2478" s="1"/>
    </row>
    <row r="2479" spans="21:21" x14ac:dyDescent="0.2">
      <c r="U2479" s="1"/>
    </row>
    <row r="2480" spans="21:21" x14ac:dyDescent="0.2">
      <c r="U2480" s="1"/>
    </row>
    <row r="2481" spans="21:21" x14ac:dyDescent="0.2">
      <c r="U2481" s="1"/>
    </row>
    <row r="2482" spans="21:21" x14ac:dyDescent="0.2">
      <c r="U2482" s="1"/>
    </row>
    <row r="2483" spans="21:21" x14ac:dyDescent="0.2">
      <c r="U2483" s="1"/>
    </row>
    <row r="2484" spans="21:21" x14ac:dyDescent="0.2">
      <c r="U2484" s="1"/>
    </row>
    <row r="2485" spans="21:21" x14ac:dyDescent="0.2">
      <c r="U2485" s="1"/>
    </row>
    <row r="2486" spans="21:21" x14ac:dyDescent="0.2">
      <c r="U2486" s="1"/>
    </row>
    <row r="2487" spans="21:21" x14ac:dyDescent="0.2">
      <c r="U2487" s="1"/>
    </row>
    <row r="2488" spans="21:21" x14ac:dyDescent="0.2">
      <c r="U2488" s="1"/>
    </row>
    <row r="2489" spans="21:21" x14ac:dyDescent="0.2">
      <c r="U2489" s="1"/>
    </row>
    <row r="2490" spans="21:21" x14ac:dyDescent="0.2">
      <c r="U2490" s="1"/>
    </row>
    <row r="2491" spans="21:21" x14ac:dyDescent="0.2">
      <c r="U2491" s="1"/>
    </row>
    <row r="2492" spans="21:21" x14ac:dyDescent="0.2">
      <c r="U2492" s="1"/>
    </row>
    <row r="2493" spans="21:21" x14ac:dyDescent="0.2">
      <c r="U2493" s="1"/>
    </row>
    <row r="2494" spans="21:21" x14ac:dyDescent="0.2">
      <c r="U2494" s="1"/>
    </row>
    <row r="2495" spans="21:21" x14ac:dyDescent="0.2">
      <c r="U2495" s="1"/>
    </row>
    <row r="2496" spans="21:21" x14ac:dyDescent="0.2">
      <c r="U2496" s="1"/>
    </row>
    <row r="2497" spans="21:21" x14ac:dyDescent="0.2">
      <c r="U2497" s="1"/>
    </row>
    <row r="2498" spans="21:21" x14ac:dyDescent="0.2">
      <c r="U2498" s="1"/>
    </row>
    <row r="2499" spans="21:21" x14ac:dyDescent="0.2">
      <c r="U2499" s="1"/>
    </row>
    <row r="2500" spans="21:21" x14ac:dyDescent="0.2">
      <c r="U2500" s="1"/>
    </row>
    <row r="2501" spans="21:21" x14ac:dyDescent="0.2">
      <c r="U2501" s="1"/>
    </row>
    <row r="2502" spans="21:21" x14ac:dyDescent="0.2">
      <c r="U2502" s="1"/>
    </row>
    <row r="2503" spans="21:21" x14ac:dyDescent="0.2">
      <c r="U2503" s="1"/>
    </row>
    <row r="2504" spans="21:21" x14ac:dyDescent="0.2">
      <c r="U2504" s="1"/>
    </row>
    <row r="2505" spans="21:21" x14ac:dyDescent="0.2">
      <c r="U2505" s="1"/>
    </row>
    <row r="2506" spans="21:21" x14ac:dyDescent="0.2">
      <c r="U2506" s="1"/>
    </row>
    <row r="2507" spans="21:21" x14ac:dyDescent="0.2">
      <c r="U2507" s="1"/>
    </row>
    <row r="2508" spans="21:21" x14ac:dyDescent="0.2">
      <c r="U2508" s="1"/>
    </row>
    <row r="2509" spans="21:21" x14ac:dyDescent="0.2">
      <c r="U2509" s="1"/>
    </row>
    <row r="2510" spans="21:21" x14ac:dyDescent="0.2">
      <c r="U2510" s="1"/>
    </row>
    <row r="2511" spans="21:21" x14ac:dyDescent="0.2">
      <c r="U2511" s="1"/>
    </row>
    <row r="2512" spans="21:21" x14ac:dyDescent="0.2">
      <c r="U2512" s="1"/>
    </row>
    <row r="2513" spans="21:21" x14ac:dyDescent="0.2">
      <c r="U2513" s="1"/>
    </row>
    <row r="2514" spans="21:21" x14ac:dyDescent="0.2">
      <c r="U2514" s="1"/>
    </row>
    <row r="2515" spans="21:21" x14ac:dyDescent="0.2">
      <c r="U2515" s="1"/>
    </row>
    <row r="2516" spans="21:21" x14ac:dyDescent="0.2">
      <c r="U2516" s="1"/>
    </row>
    <row r="2517" spans="21:21" x14ac:dyDescent="0.2">
      <c r="U2517" s="1"/>
    </row>
    <row r="2518" spans="21:21" x14ac:dyDescent="0.2">
      <c r="U2518" s="1"/>
    </row>
    <row r="2519" spans="21:21" x14ac:dyDescent="0.2">
      <c r="U2519" s="1"/>
    </row>
    <row r="2520" spans="21:21" x14ac:dyDescent="0.2">
      <c r="U2520" s="1"/>
    </row>
    <row r="2521" spans="21:21" x14ac:dyDescent="0.2">
      <c r="U2521" s="1"/>
    </row>
    <row r="2522" spans="21:21" x14ac:dyDescent="0.2">
      <c r="U2522" s="1"/>
    </row>
    <row r="2523" spans="21:21" x14ac:dyDescent="0.2">
      <c r="U2523" s="1"/>
    </row>
    <row r="2524" spans="21:21" x14ac:dyDescent="0.2">
      <c r="U2524" s="1"/>
    </row>
    <row r="2525" spans="21:21" x14ac:dyDescent="0.2">
      <c r="U2525" s="1"/>
    </row>
    <row r="2526" spans="21:21" x14ac:dyDescent="0.2">
      <c r="U2526" s="1"/>
    </row>
    <row r="2527" spans="21:21" x14ac:dyDescent="0.2">
      <c r="U2527" s="1"/>
    </row>
    <row r="2528" spans="21:21" x14ac:dyDescent="0.2">
      <c r="U2528" s="1"/>
    </row>
    <row r="2529" spans="21:21" x14ac:dyDescent="0.2">
      <c r="U2529" s="1"/>
    </row>
    <row r="2530" spans="21:21" x14ac:dyDescent="0.2">
      <c r="U2530" s="1"/>
    </row>
    <row r="2531" spans="21:21" x14ac:dyDescent="0.2">
      <c r="U2531" s="1"/>
    </row>
    <row r="2532" spans="21:21" x14ac:dyDescent="0.2">
      <c r="U2532" s="1"/>
    </row>
    <row r="2533" spans="21:21" x14ac:dyDescent="0.2">
      <c r="U2533" s="1"/>
    </row>
    <row r="2534" spans="21:21" x14ac:dyDescent="0.2">
      <c r="U2534" s="1"/>
    </row>
    <row r="2535" spans="21:21" x14ac:dyDescent="0.2">
      <c r="U2535" s="1"/>
    </row>
    <row r="2536" spans="21:21" x14ac:dyDescent="0.2">
      <c r="U2536" s="1"/>
    </row>
    <row r="2537" spans="21:21" x14ac:dyDescent="0.2">
      <c r="U2537" s="1"/>
    </row>
    <row r="2538" spans="21:21" x14ac:dyDescent="0.2">
      <c r="U2538" s="1"/>
    </row>
    <row r="2539" spans="21:21" x14ac:dyDescent="0.2">
      <c r="U2539" s="1"/>
    </row>
    <row r="2540" spans="21:21" x14ac:dyDescent="0.2">
      <c r="U2540" s="1"/>
    </row>
    <row r="2541" spans="21:21" x14ac:dyDescent="0.2">
      <c r="U2541" s="1"/>
    </row>
    <row r="2542" spans="21:21" x14ac:dyDescent="0.2">
      <c r="U2542" s="1"/>
    </row>
    <row r="2543" spans="21:21" x14ac:dyDescent="0.2">
      <c r="U2543" s="1"/>
    </row>
    <row r="2544" spans="21:21" x14ac:dyDescent="0.2">
      <c r="U2544" s="1"/>
    </row>
    <row r="2545" spans="21:21" x14ac:dyDescent="0.2">
      <c r="U2545" s="1"/>
    </row>
    <row r="2546" spans="21:21" x14ac:dyDescent="0.2">
      <c r="U2546" s="1"/>
    </row>
    <row r="2547" spans="21:21" x14ac:dyDescent="0.2">
      <c r="U2547" s="1"/>
    </row>
    <row r="2548" spans="21:21" x14ac:dyDescent="0.2">
      <c r="U2548" s="1"/>
    </row>
    <row r="2549" spans="21:21" x14ac:dyDescent="0.2">
      <c r="U2549" s="1"/>
    </row>
    <row r="2550" spans="21:21" x14ac:dyDescent="0.2">
      <c r="U2550" s="1"/>
    </row>
    <row r="2551" spans="21:21" x14ac:dyDescent="0.2">
      <c r="U2551" s="1"/>
    </row>
    <row r="2552" spans="21:21" x14ac:dyDescent="0.2">
      <c r="U2552" s="1"/>
    </row>
    <row r="2553" spans="21:21" x14ac:dyDescent="0.2">
      <c r="U2553" s="1"/>
    </row>
    <row r="2554" spans="21:21" x14ac:dyDescent="0.2">
      <c r="U2554" s="1"/>
    </row>
    <row r="2555" spans="21:21" x14ac:dyDescent="0.2">
      <c r="U2555" s="1"/>
    </row>
    <row r="2556" spans="21:21" x14ac:dyDescent="0.2">
      <c r="U2556" s="1"/>
    </row>
    <row r="2557" spans="21:21" x14ac:dyDescent="0.2">
      <c r="U2557" s="1"/>
    </row>
    <row r="2558" spans="21:21" x14ac:dyDescent="0.2">
      <c r="U2558" s="1"/>
    </row>
    <row r="2559" spans="21:21" x14ac:dyDescent="0.2">
      <c r="U2559" s="1"/>
    </row>
    <row r="2560" spans="21:21" x14ac:dyDescent="0.2">
      <c r="U2560" s="1"/>
    </row>
    <row r="2561" spans="21:21" x14ac:dyDescent="0.2">
      <c r="U2561" s="1"/>
    </row>
    <row r="2562" spans="21:21" x14ac:dyDescent="0.2">
      <c r="U2562" s="1"/>
    </row>
  </sheetData>
  <mergeCells count="89">
    <mergeCell ref="N46:S46"/>
    <mergeCell ref="G41:M41"/>
    <mergeCell ref="G47:M47"/>
    <mergeCell ref="G43:M43"/>
    <mergeCell ref="G42:M42"/>
    <mergeCell ref="N43:S43"/>
    <mergeCell ref="N42:S42"/>
    <mergeCell ref="N39:S39"/>
    <mergeCell ref="N40:S40"/>
    <mergeCell ref="G39:M39"/>
    <mergeCell ref="N38:S38"/>
    <mergeCell ref="N41:S41"/>
    <mergeCell ref="G38:M38"/>
    <mergeCell ref="N55:S55"/>
    <mergeCell ref="G54:M54"/>
    <mergeCell ref="N54:S54"/>
    <mergeCell ref="G48:M48"/>
    <mergeCell ref="G49:M49"/>
    <mergeCell ref="G50:M50"/>
    <mergeCell ref="G51:M51"/>
    <mergeCell ref="G35:M35"/>
    <mergeCell ref="N35:S35"/>
    <mergeCell ref="G36:M36"/>
    <mergeCell ref="N36:S36"/>
    <mergeCell ref="G37:M37"/>
    <mergeCell ref="N37:S37"/>
    <mergeCell ref="A56:V56"/>
    <mergeCell ref="A57:U57"/>
    <mergeCell ref="G44:M44"/>
    <mergeCell ref="N44:S44"/>
    <mergeCell ref="G45:M45"/>
    <mergeCell ref="N45:S45"/>
    <mergeCell ref="N51:S51"/>
    <mergeCell ref="N52:S52"/>
    <mergeCell ref="N53:S53"/>
    <mergeCell ref="G52:M52"/>
    <mergeCell ref="G53:M53"/>
    <mergeCell ref="G55:M55"/>
    <mergeCell ref="N47:S47"/>
    <mergeCell ref="N48:S48"/>
    <mergeCell ref="N49:S49"/>
    <mergeCell ref="N50:S50"/>
    <mergeCell ref="V21:V22"/>
    <mergeCell ref="V7:V10"/>
    <mergeCell ref="G34:M34"/>
    <mergeCell ref="N34:S34"/>
    <mergeCell ref="T21:T22"/>
    <mergeCell ref="U21:U22"/>
    <mergeCell ref="T25:T28"/>
    <mergeCell ref="U25:U28"/>
    <mergeCell ref="G33:M33"/>
    <mergeCell ref="N33:S33"/>
    <mergeCell ref="G31:M31"/>
    <mergeCell ref="N31:S31"/>
    <mergeCell ref="G32:M32"/>
    <mergeCell ref="N32:S32"/>
    <mergeCell ref="U7:U10"/>
    <mergeCell ref="P5:Q5"/>
    <mergeCell ref="G3:V3"/>
    <mergeCell ref="A30:E30"/>
    <mergeCell ref="A29:E29"/>
    <mergeCell ref="T7:T10"/>
    <mergeCell ref="V11:V14"/>
    <mergeCell ref="U11:U14"/>
    <mergeCell ref="T11:T14"/>
    <mergeCell ref="T17:T18"/>
    <mergeCell ref="U17:U18"/>
    <mergeCell ref="V17:V18"/>
    <mergeCell ref="T19:T20"/>
    <mergeCell ref="U19:U20"/>
    <mergeCell ref="V19:V20"/>
    <mergeCell ref="V25:V28"/>
    <mergeCell ref="P29:Q29"/>
    <mergeCell ref="A6:O6"/>
    <mergeCell ref="P6:S6"/>
    <mergeCell ref="P7:P15"/>
    <mergeCell ref="A1:V1"/>
    <mergeCell ref="A2:V2"/>
    <mergeCell ref="A3:F3"/>
    <mergeCell ref="A4:A5"/>
    <mergeCell ref="B4:B5"/>
    <mergeCell ref="C4:C5"/>
    <mergeCell ref="D4:D5"/>
    <mergeCell ref="E4:F5"/>
    <mergeCell ref="G4:I4"/>
    <mergeCell ref="J4:L4"/>
    <mergeCell ref="M4:O4"/>
    <mergeCell ref="P4:S4"/>
    <mergeCell ref="T4:V4"/>
  </mergeCells>
  <phoneticPr fontId="24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A1851"/>
  <sheetViews>
    <sheetView topLeftCell="A45" zoomScale="72" zoomScaleNormal="60" workbookViewId="0">
      <selection activeCell="A54" sqref="A54"/>
    </sheetView>
  </sheetViews>
  <sheetFormatPr defaultRowHeight="15" x14ac:dyDescent="0.25"/>
  <cols>
    <col min="1" max="1" width="39.75" style="64" customWidth="1"/>
    <col min="2" max="2" width="22" style="240" customWidth="1"/>
    <col min="3" max="3" width="1.25" hidden="1" customWidth="1"/>
    <col min="4" max="4" width="28.875" style="65" customWidth="1"/>
    <col min="5" max="5" width="33.5" style="250" customWidth="1"/>
    <col min="6" max="6" width="7.625" customWidth="1"/>
    <col min="7" max="7" width="11.5" customWidth="1"/>
    <col min="8" max="8" width="6.625" customWidth="1"/>
    <col min="9" max="9" width="7.25" customWidth="1"/>
    <col min="10" max="10" width="8" customWidth="1"/>
    <col min="11" max="11" width="7.125" customWidth="1"/>
    <col min="12" max="12" width="6.875" customWidth="1"/>
    <col min="13" max="13" width="7.25" customWidth="1"/>
    <col min="14" max="14" width="6.125" customWidth="1"/>
    <col min="15" max="15" width="6.25" customWidth="1"/>
    <col min="16" max="16" width="5.75" customWidth="1"/>
    <col min="17" max="17" width="6.875" customWidth="1"/>
    <col min="18" max="19" width="10.25" customWidth="1"/>
    <col min="20" max="20" width="8.25" style="9" customWidth="1"/>
    <col min="21" max="21" width="9.625" style="1" bestFit="1" customWidth="1"/>
    <col min="22" max="781" width="9" style="1"/>
  </cols>
  <sheetData>
    <row r="1" spans="1:781" s="39" customFormat="1" ht="39.75" customHeight="1" x14ac:dyDescent="0.2">
      <c r="A1" s="441" t="s">
        <v>93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</row>
    <row r="2" spans="1:781" s="19" customFormat="1" ht="39.75" customHeight="1" x14ac:dyDescent="0.2">
      <c r="A2" s="442" t="s">
        <v>190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4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</row>
    <row r="3" spans="1:781" s="39" customFormat="1" ht="39.75" customHeight="1" thickBot="1" x14ac:dyDescent="0.25">
      <c r="A3" s="442" t="s">
        <v>0</v>
      </c>
      <c r="B3" s="443"/>
      <c r="C3" s="443"/>
      <c r="D3" s="443"/>
      <c r="E3" s="444"/>
      <c r="F3" s="448" t="s">
        <v>1</v>
      </c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50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</row>
    <row r="4" spans="1:781" s="39" customFormat="1" ht="39.75" customHeight="1" thickBot="1" x14ac:dyDescent="0.25">
      <c r="A4" s="8" t="s">
        <v>2</v>
      </c>
      <c r="B4" s="202" t="s">
        <v>136</v>
      </c>
      <c r="C4" s="52" t="s">
        <v>13</v>
      </c>
      <c r="D4" s="202" t="s">
        <v>135</v>
      </c>
      <c r="E4" s="201" t="s">
        <v>3</v>
      </c>
      <c r="F4" s="166" t="s">
        <v>8</v>
      </c>
      <c r="G4" s="152"/>
      <c r="H4" s="152"/>
      <c r="I4" s="153" t="s">
        <v>9</v>
      </c>
      <c r="J4" s="152"/>
      <c r="K4" s="152"/>
      <c r="L4" s="153" t="s">
        <v>10</v>
      </c>
      <c r="M4" s="152"/>
      <c r="N4" s="152"/>
      <c r="O4" s="153" t="s">
        <v>11</v>
      </c>
      <c r="P4" s="153"/>
      <c r="Q4" s="153"/>
      <c r="R4" s="153"/>
      <c r="S4" s="154" t="s">
        <v>28</v>
      </c>
      <c r="T4" s="155"/>
      <c r="U4" s="156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</row>
    <row r="5" spans="1:781" s="39" customFormat="1" ht="39.75" customHeight="1" x14ac:dyDescent="0.2">
      <c r="A5" s="12"/>
      <c r="B5" s="202"/>
      <c r="C5" s="52"/>
      <c r="D5" s="200"/>
      <c r="E5" s="200"/>
      <c r="F5" s="167" t="s">
        <v>4</v>
      </c>
      <c r="G5" s="128" t="s">
        <v>5</v>
      </c>
      <c r="H5" s="128" t="s">
        <v>6</v>
      </c>
      <c r="I5" s="125" t="s">
        <v>4</v>
      </c>
      <c r="J5" s="128" t="s">
        <v>5</v>
      </c>
      <c r="K5" s="128" t="s">
        <v>6</v>
      </c>
      <c r="L5" s="125" t="s">
        <v>4</v>
      </c>
      <c r="M5" s="128" t="s">
        <v>5</v>
      </c>
      <c r="N5" s="128" t="s">
        <v>6</v>
      </c>
      <c r="O5" s="145" t="s">
        <v>4</v>
      </c>
      <c r="P5" s="145"/>
      <c r="Q5" s="128" t="s">
        <v>25</v>
      </c>
      <c r="R5" s="18" t="s">
        <v>26</v>
      </c>
      <c r="S5" s="18" t="s">
        <v>27</v>
      </c>
      <c r="T5" s="18" t="s">
        <v>24</v>
      </c>
      <c r="U5" s="58" t="s">
        <v>23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</row>
    <row r="6" spans="1:781" s="39" customFormat="1" ht="39.75" customHeight="1" x14ac:dyDescent="0.2">
      <c r="A6" s="127" t="s">
        <v>187</v>
      </c>
      <c r="B6" s="218"/>
      <c r="C6" s="112"/>
      <c r="D6" s="218"/>
      <c r="E6" s="219"/>
      <c r="F6" s="112"/>
      <c r="G6" s="112"/>
      <c r="H6" s="112"/>
      <c r="I6" s="112"/>
      <c r="J6" s="112"/>
      <c r="K6" s="112"/>
      <c r="L6" s="112"/>
      <c r="M6" s="112"/>
      <c r="N6" s="113"/>
      <c r="O6" s="148"/>
      <c r="P6" s="149"/>
      <c r="Q6" s="149"/>
      <c r="R6" s="150"/>
      <c r="S6" s="41"/>
      <c r="T6" s="41"/>
      <c r="U6" s="4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</row>
    <row r="7" spans="1:781" s="39" customFormat="1" ht="39.75" customHeight="1" x14ac:dyDescent="0.2">
      <c r="A7" s="101" t="s">
        <v>127</v>
      </c>
      <c r="B7" s="245" t="s">
        <v>12</v>
      </c>
      <c r="C7" s="227"/>
      <c r="D7" s="245" t="s">
        <v>50</v>
      </c>
      <c r="E7" s="247" t="s">
        <v>45</v>
      </c>
      <c r="F7" s="253">
        <v>10</v>
      </c>
      <c r="G7" s="5">
        <v>30</v>
      </c>
      <c r="H7" s="199">
        <v>220</v>
      </c>
      <c r="I7" s="23"/>
      <c r="J7" s="199"/>
      <c r="K7" s="199"/>
      <c r="L7" s="23"/>
      <c r="M7" s="199"/>
      <c r="N7" s="199"/>
      <c r="O7" s="351" t="s">
        <v>163</v>
      </c>
      <c r="P7" s="210"/>
      <c r="Q7" s="5"/>
      <c r="R7" s="5"/>
      <c r="S7" s="389">
        <f>SUM(G7,J9,M11,Q13)</f>
        <v>120</v>
      </c>
      <c r="T7" s="389">
        <f>SUM(H7,K9,N11,R13)</f>
        <v>1130</v>
      </c>
      <c r="U7" s="391">
        <f>SUM(F7,I9,L11,P13)</f>
        <v>50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</row>
    <row r="8" spans="1:781" s="51" customFormat="1" ht="39.75" customHeight="1" x14ac:dyDescent="0.2">
      <c r="A8" s="102" t="s">
        <v>218</v>
      </c>
      <c r="B8" s="246"/>
      <c r="C8" s="227"/>
      <c r="D8" s="246"/>
      <c r="E8" s="248"/>
      <c r="F8" s="167"/>
      <c r="G8" s="109">
        <v>7.5</v>
      </c>
      <c r="H8" s="199"/>
      <c r="I8" s="23"/>
      <c r="J8" s="199"/>
      <c r="K8" s="199"/>
      <c r="L8" s="23"/>
      <c r="M8" s="199"/>
      <c r="N8" s="199"/>
      <c r="O8" s="352"/>
      <c r="P8" s="211"/>
      <c r="Q8" s="5"/>
      <c r="R8" s="5"/>
      <c r="S8" s="396"/>
      <c r="T8" s="396"/>
      <c r="U8" s="397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</row>
    <row r="9" spans="1:781" s="39" customFormat="1" ht="39.75" customHeight="1" x14ac:dyDescent="0.2">
      <c r="A9" s="102" t="s">
        <v>128</v>
      </c>
      <c r="B9" s="245" t="s">
        <v>12</v>
      </c>
      <c r="C9" s="228"/>
      <c r="D9" s="245" t="s">
        <v>50</v>
      </c>
      <c r="E9" s="245" t="s">
        <v>20</v>
      </c>
      <c r="F9" s="168"/>
      <c r="G9" s="5"/>
      <c r="H9" s="5"/>
      <c r="I9" s="252">
        <v>10</v>
      </c>
      <c r="J9" s="199">
        <v>30</v>
      </c>
      <c r="K9" s="199">
        <v>220</v>
      </c>
      <c r="L9" s="23"/>
      <c r="M9" s="199"/>
      <c r="N9" s="199"/>
      <c r="O9" s="352"/>
      <c r="P9" s="211"/>
      <c r="Q9" s="5"/>
      <c r="R9" s="5"/>
      <c r="S9" s="396"/>
      <c r="T9" s="396"/>
      <c r="U9" s="397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</row>
    <row r="10" spans="1:781" s="51" customFormat="1" ht="39.75" customHeight="1" x14ac:dyDescent="0.2">
      <c r="A10" s="102" t="s">
        <v>219</v>
      </c>
      <c r="B10" s="246"/>
      <c r="C10" s="228"/>
      <c r="D10" s="246"/>
      <c r="E10" s="246"/>
      <c r="F10" s="168"/>
      <c r="G10" s="5"/>
      <c r="H10" s="5"/>
      <c r="I10" s="209"/>
      <c r="J10" s="109">
        <v>7.5</v>
      </c>
      <c r="K10" s="199"/>
      <c r="L10" s="23"/>
      <c r="M10" s="199"/>
      <c r="N10" s="199"/>
      <c r="O10" s="352"/>
      <c r="P10" s="211"/>
      <c r="Q10" s="5"/>
      <c r="R10" s="5"/>
      <c r="S10" s="390"/>
      <c r="T10" s="396"/>
      <c r="U10" s="397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</row>
    <row r="11" spans="1:781" s="39" customFormat="1" ht="39.75" customHeight="1" x14ac:dyDescent="0.2">
      <c r="A11" s="102" t="s">
        <v>129</v>
      </c>
      <c r="B11" s="245" t="s">
        <v>12</v>
      </c>
      <c r="C11" s="228"/>
      <c r="D11" s="245" t="s">
        <v>50</v>
      </c>
      <c r="E11" s="245" t="s">
        <v>21</v>
      </c>
      <c r="F11" s="168"/>
      <c r="G11" s="5"/>
      <c r="H11" s="5"/>
      <c r="I11" s="23"/>
      <c r="J11" s="199"/>
      <c r="K11" s="199"/>
      <c r="L11" s="252">
        <v>15</v>
      </c>
      <c r="M11" s="199">
        <v>30</v>
      </c>
      <c r="N11" s="199">
        <v>345</v>
      </c>
      <c r="O11" s="352"/>
      <c r="P11" s="212"/>
      <c r="Q11" s="5"/>
      <c r="R11" s="5"/>
      <c r="S11" s="389">
        <f>SUM(G8,J10,M12,Q14)</f>
        <v>45</v>
      </c>
      <c r="T11" s="396"/>
      <c r="U11" s="397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</row>
    <row r="12" spans="1:781" s="51" customFormat="1" ht="39.75" customHeight="1" x14ac:dyDescent="0.2">
      <c r="A12" s="102" t="s">
        <v>220</v>
      </c>
      <c r="B12" s="246"/>
      <c r="C12" s="228"/>
      <c r="D12" s="246"/>
      <c r="E12" s="246"/>
      <c r="F12" s="168"/>
      <c r="G12" s="5"/>
      <c r="H12" s="5"/>
      <c r="I12" s="23"/>
      <c r="J12" s="199"/>
      <c r="K12" s="199"/>
      <c r="L12" s="209"/>
      <c r="M12" s="109">
        <v>15</v>
      </c>
      <c r="N12" s="199"/>
      <c r="O12" s="352"/>
      <c r="P12" s="212"/>
      <c r="Q12" s="5"/>
      <c r="R12" s="5"/>
      <c r="S12" s="396"/>
      <c r="T12" s="396"/>
      <c r="U12" s="397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</row>
    <row r="13" spans="1:781" s="39" customFormat="1" ht="39.75" customHeight="1" x14ac:dyDescent="0.2">
      <c r="A13" s="102" t="s">
        <v>130</v>
      </c>
      <c r="B13" s="245" t="s">
        <v>12</v>
      </c>
      <c r="C13" s="228"/>
      <c r="D13" s="245" t="s">
        <v>50</v>
      </c>
      <c r="E13" s="245" t="s">
        <v>217</v>
      </c>
      <c r="F13" s="168"/>
      <c r="G13" s="5"/>
      <c r="H13" s="5"/>
      <c r="I13" s="23"/>
      <c r="J13" s="199"/>
      <c r="K13" s="199"/>
      <c r="L13" s="23"/>
      <c r="M13" s="199"/>
      <c r="N13" s="199"/>
      <c r="O13" s="352"/>
      <c r="P13" s="252">
        <v>15</v>
      </c>
      <c r="Q13" s="5">
        <v>30</v>
      </c>
      <c r="R13" s="5">
        <v>345</v>
      </c>
      <c r="S13" s="396"/>
      <c r="T13" s="396"/>
      <c r="U13" s="397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</row>
    <row r="14" spans="1:781" s="51" customFormat="1" ht="39.75" customHeight="1" x14ac:dyDescent="0.2">
      <c r="A14" s="102" t="s">
        <v>131</v>
      </c>
      <c r="B14" s="246"/>
      <c r="C14" s="228"/>
      <c r="D14" s="246"/>
      <c r="E14" s="246"/>
      <c r="F14" s="168"/>
      <c r="G14" s="5"/>
      <c r="H14" s="5"/>
      <c r="I14" s="23"/>
      <c r="J14" s="199"/>
      <c r="K14" s="199"/>
      <c r="L14" s="23"/>
      <c r="M14" s="199"/>
      <c r="N14" s="199"/>
      <c r="O14" s="352"/>
      <c r="P14" s="209"/>
      <c r="Q14" s="109">
        <v>15</v>
      </c>
      <c r="R14" s="5"/>
      <c r="S14" s="390"/>
      <c r="T14" s="390"/>
      <c r="U14" s="392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</row>
    <row r="15" spans="1:781" s="39" customFormat="1" ht="39.75" customHeight="1" x14ac:dyDescent="0.2">
      <c r="A15" s="95" t="s">
        <v>94</v>
      </c>
      <c r="B15" s="139" t="s">
        <v>121</v>
      </c>
      <c r="C15" s="100"/>
      <c r="D15" s="213" t="s">
        <v>126</v>
      </c>
      <c r="E15" s="215" t="s">
        <v>45</v>
      </c>
      <c r="F15" s="216">
        <v>1</v>
      </c>
      <c r="G15" s="5">
        <v>15</v>
      </c>
      <c r="H15" s="5">
        <v>10</v>
      </c>
      <c r="I15" s="23"/>
      <c r="J15" s="199"/>
      <c r="K15" s="199"/>
      <c r="L15" s="23"/>
      <c r="M15" s="199"/>
      <c r="N15" s="199"/>
      <c r="O15" s="352"/>
      <c r="P15" s="210"/>
      <c r="Q15" s="5"/>
      <c r="R15" s="5"/>
      <c r="S15" s="389">
        <f>SUM(G15,J16,M17,Q18)</f>
        <v>60</v>
      </c>
      <c r="T15" s="389">
        <f>SUM(H15,K16,N17,R18)</f>
        <v>40</v>
      </c>
      <c r="U15" s="391">
        <f>SUM(F15,I16,L17,P18)</f>
        <v>4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</row>
    <row r="16" spans="1:781" s="39" customFormat="1" ht="39.75" customHeight="1" x14ac:dyDescent="0.2">
      <c r="A16" s="95" t="s">
        <v>95</v>
      </c>
      <c r="B16" s="139" t="s">
        <v>121</v>
      </c>
      <c r="C16" s="100"/>
      <c r="D16" s="213" t="s">
        <v>126</v>
      </c>
      <c r="E16" s="215" t="s">
        <v>94</v>
      </c>
      <c r="F16" s="168"/>
      <c r="G16" s="5"/>
      <c r="H16" s="5"/>
      <c r="I16" s="203">
        <v>1</v>
      </c>
      <c r="J16" s="199">
        <v>15</v>
      </c>
      <c r="K16" s="199">
        <v>10</v>
      </c>
      <c r="L16" s="23"/>
      <c r="M16" s="199"/>
      <c r="N16" s="199"/>
      <c r="O16" s="352"/>
      <c r="P16" s="211"/>
      <c r="Q16" s="5"/>
      <c r="R16" s="5"/>
      <c r="S16" s="396"/>
      <c r="T16" s="396"/>
      <c r="U16" s="397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</row>
    <row r="17" spans="1:781" s="39" customFormat="1" ht="39.75" customHeight="1" x14ac:dyDescent="0.2">
      <c r="A17" s="95" t="s">
        <v>96</v>
      </c>
      <c r="B17" s="139" t="s">
        <v>121</v>
      </c>
      <c r="C17" s="100"/>
      <c r="D17" s="213" t="s">
        <v>126</v>
      </c>
      <c r="E17" s="215" t="s">
        <v>95</v>
      </c>
      <c r="F17" s="168"/>
      <c r="G17" s="5"/>
      <c r="H17" s="5"/>
      <c r="I17" s="23"/>
      <c r="J17" s="199"/>
      <c r="K17" s="199"/>
      <c r="L17" s="203">
        <v>1</v>
      </c>
      <c r="M17" s="199">
        <v>15</v>
      </c>
      <c r="N17" s="199">
        <v>10</v>
      </c>
      <c r="O17" s="352"/>
      <c r="P17" s="212"/>
      <c r="Q17" s="5"/>
      <c r="R17" s="5"/>
      <c r="S17" s="396"/>
      <c r="T17" s="396"/>
      <c r="U17" s="397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</row>
    <row r="18" spans="1:781" s="39" customFormat="1" ht="39.75" customHeight="1" x14ac:dyDescent="0.2">
      <c r="A18" s="95" t="s">
        <v>97</v>
      </c>
      <c r="B18" s="139" t="s">
        <v>121</v>
      </c>
      <c r="C18" s="100"/>
      <c r="D18" s="213" t="s">
        <v>50</v>
      </c>
      <c r="E18" s="215" t="s">
        <v>96</v>
      </c>
      <c r="F18" s="168"/>
      <c r="G18" s="5"/>
      <c r="H18" s="5"/>
      <c r="I18" s="23"/>
      <c r="J18" s="199"/>
      <c r="K18" s="199"/>
      <c r="L18" s="23"/>
      <c r="M18" s="199"/>
      <c r="N18" s="199"/>
      <c r="O18" s="352"/>
      <c r="P18" s="203">
        <v>1</v>
      </c>
      <c r="Q18" s="5">
        <v>15</v>
      </c>
      <c r="R18" s="5">
        <v>10</v>
      </c>
      <c r="S18" s="390"/>
      <c r="T18" s="390"/>
      <c r="U18" s="392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</row>
    <row r="19" spans="1:781" s="39" customFormat="1" ht="39.75" customHeight="1" x14ac:dyDescent="0.2">
      <c r="A19" s="95" t="s">
        <v>98</v>
      </c>
      <c r="B19" s="137" t="s">
        <v>121</v>
      </c>
      <c r="C19" s="100"/>
      <c r="D19" s="213" t="s">
        <v>50</v>
      </c>
      <c r="E19" s="215" t="s">
        <v>45</v>
      </c>
      <c r="F19" s="216">
        <v>5</v>
      </c>
      <c r="G19" s="5">
        <v>30</v>
      </c>
      <c r="H19" s="5">
        <v>95</v>
      </c>
      <c r="I19" s="23"/>
      <c r="J19" s="199"/>
      <c r="K19" s="199"/>
      <c r="L19" s="23"/>
      <c r="M19" s="199"/>
      <c r="N19" s="199"/>
      <c r="O19" s="352"/>
      <c r="P19" s="210"/>
      <c r="Q19" s="5"/>
      <c r="R19" s="5"/>
      <c r="S19" s="389">
        <f>SUM(G19,J20,M21,Q22)</f>
        <v>120</v>
      </c>
      <c r="T19" s="389">
        <f>SUM(H19,K20,N21,R22)</f>
        <v>380</v>
      </c>
      <c r="U19" s="391">
        <f>SUM(F19,I20,L21,P22)</f>
        <v>20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</row>
    <row r="20" spans="1:781" s="39" customFormat="1" ht="39.75" customHeight="1" x14ac:dyDescent="0.2">
      <c r="A20" s="95" t="s">
        <v>99</v>
      </c>
      <c r="B20" s="137" t="s">
        <v>121</v>
      </c>
      <c r="C20" s="100"/>
      <c r="D20" s="213" t="s">
        <v>50</v>
      </c>
      <c r="E20" s="215" t="s">
        <v>98</v>
      </c>
      <c r="F20" s="168"/>
      <c r="G20" s="5"/>
      <c r="H20" s="5"/>
      <c r="I20" s="203">
        <v>5</v>
      </c>
      <c r="J20" s="199">
        <v>30</v>
      </c>
      <c r="K20" s="199">
        <v>95</v>
      </c>
      <c r="L20" s="23"/>
      <c r="M20" s="199"/>
      <c r="N20" s="199"/>
      <c r="O20" s="352"/>
      <c r="P20" s="211"/>
      <c r="Q20" s="5"/>
      <c r="R20" s="5"/>
      <c r="S20" s="396"/>
      <c r="T20" s="396"/>
      <c r="U20" s="397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</row>
    <row r="21" spans="1:781" s="39" customFormat="1" ht="39.75" customHeight="1" x14ac:dyDescent="0.2">
      <c r="A21" s="95" t="s">
        <v>100</v>
      </c>
      <c r="B21" s="137" t="s">
        <v>121</v>
      </c>
      <c r="C21" s="100"/>
      <c r="D21" s="213" t="s">
        <v>50</v>
      </c>
      <c r="E21" s="215" t="s">
        <v>99</v>
      </c>
      <c r="F21" s="168"/>
      <c r="G21" s="5"/>
      <c r="H21" s="5"/>
      <c r="I21" s="23"/>
      <c r="J21" s="199"/>
      <c r="K21" s="199"/>
      <c r="L21" s="203">
        <v>5</v>
      </c>
      <c r="M21" s="199">
        <v>30</v>
      </c>
      <c r="N21" s="199">
        <v>95</v>
      </c>
      <c r="O21" s="352"/>
      <c r="P21" s="212"/>
      <c r="Q21" s="5"/>
      <c r="R21" s="5"/>
      <c r="S21" s="396"/>
      <c r="T21" s="396"/>
      <c r="U21" s="397"/>
      <c r="V21" s="4"/>
      <c r="W21" s="28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</row>
    <row r="22" spans="1:781" s="39" customFormat="1" ht="39.75" customHeight="1" x14ac:dyDescent="0.2">
      <c r="A22" s="95" t="s">
        <v>101</v>
      </c>
      <c r="B22" s="137" t="s">
        <v>121</v>
      </c>
      <c r="C22" s="100"/>
      <c r="D22" s="213" t="s">
        <v>50</v>
      </c>
      <c r="E22" s="215" t="s">
        <v>100</v>
      </c>
      <c r="F22" s="168"/>
      <c r="G22" s="5"/>
      <c r="H22" s="5"/>
      <c r="I22" s="23"/>
      <c r="J22" s="199"/>
      <c r="K22" s="199"/>
      <c r="L22" s="23"/>
      <c r="M22" s="199"/>
      <c r="N22" s="199"/>
      <c r="O22" s="352"/>
      <c r="P22" s="203">
        <v>5</v>
      </c>
      <c r="Q22" s="5">
        <v>30</v>
      </c>
      <c r="R22" s="5">
        <v>95</v>
      </c>
      <c r="S22" s="390"/>
      <c r="T22" s="390"/>
      <c r="U22" s="392"/>
      <c r="V22" s="4"/>
      <c r="W22" s="28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</row>
    <row r="23" spans="1:781" s="39" customFormat="1" ht="39.75" customHeight="1" x14ac:dyDescent="0.2">
      <c r="A23" s="95" t="s">
        <v>39</v>
      </c>
      <c r="B23" s="137" t="s">
        <v>12</v>
      </c>
      <c r="C23" s="100"/>
      <c r="D23" s="213" t="s">
        <v>125</v>
      </c>
      <c r="E23" s="215" t="s">
        <v>45</v>
      </c>
      <c r="F23" s="168"/>
      <c r="G23" s="5"/>
      <c r="H23" s="5"/>
      <c r="I23" s="23"/>
      <c r="J23" s="199"/>
      <c r="K23" s="199"/>
      <c r="L23" s="23"/>
      <c r="M23" s="199"/>
      <c r="N23" s="199"/>
      <c r="O23" s="353"/>
      <c r="P23" s="203">
        <v>8</v>
      </c>
      <c r="Q23" s="5">
        <v>0</v>
      </c>
      <c r="R23" s="5">
        <v>200</v>
      </c>
      <c r="S23" s="277">
        <v>0</v>
      </c>
      <c r="T23" s="277">
        <v>200</v>
      </c>
      <c r="U23" s="278">
        <f>SUM(P23)</f>
        <v>8</v>
      </c>
      <c r="V23" s="4"/>
      <c r="W23" s="28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</row>
    <row r="24" spans="1:781" s="39" customFormat="1" ht="39.75" customHeight="1" x14ac:dyDescent="0.2">
      <c r="A24" s="95" t="s">
        <v>40</v>
      </c>
      <c r="B24" s="139" t="s">
        <v>121</v>
      </c>
      <c r="C24" s="100"/>
      <c r="D24" s="315" t="s">
        <v>125</v>
      </c>
      <c r="E24" s="215" t="s">
        <v>45</v>
      </c>
      <c r="F24" s="168"/>
      <c r="G24" s="5"/>
      <c r="H24" s="5"/>
      <c r="I24" s="23"/>
      <c r="J24" s="199"/>
      <c r="K24" s="199"/>
      <c r="L24" s="203">
        <v>2</v>
      </c>
      <c r="M24" s="199">
        <v>30</v>
      </c>
      <c r="N24" s="199">
        <v>20</v>
      </c>
      <c r="O24" s="23"/>
      <c r="P24" s="199"/>
      <c r="Q24" s="199"/>
      <c r="R24" s="199"/>
      <c r="S24" s="277">
        <v>30</v>
      </c>
      <c r="T24" s="277">
        <v>20</v>
      </c>
      <c r="U24" s="278">
        <f>SUM(L24)</f>
        <v>2</v>
      </c>
      <c r="V24" s="4"/>
      <c r="W24" s="28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</row>
    <row r="25" spans="1:781" s="39" customFormat="1" ht="39.75" customHeight="1" x14ac:dyDescent="0.2">
      <c r="A25" s="95" t="s">
        <v>102</v>
      </c>
      <c r="B25" s="137" t="s">
        <v>12</v>
      </c>
      <c r="C25" s="100"/>
      <c r="D25" s="213" t="s">
        <v>55</v>
      </c>
      <c r="E25" s="215" t="s">
        <v>45</v>
      </c>
      <c r="F25" s="216">
        <v>4</v>
      </c>
      <c r="G25" s="5">
        <v>30</v>
      </c>
      <c r="H25" s="5">
        <v>70</v>
      </c>
      <c r="I25" s="23"/>
      <c r="J25" s="199"/>
      <c r="K25" s="199"/>
      <c r="L25" s="23"/>
      <c r="M25" s="199"/>
      <c r="N25" s="199"/>
      <c r="O25" s="23"/>
      <c r="P25" s="199"/>
      <c r="Q25" s="199"/>
      <c r="R25" s="199"/>
      <c r="S25" s="389">
        <f>SUM(G25,J26,M27)</f>
        <v>90</v>
      </c>
      <c r="T25" s="389">
        <f>SUM(H25,K26,N27)</f>
        <v>210</v>
      </c>
      <c r="U25" s="391">
        <f>SUM(F25,I26,L27)</f>
        <v>12</v>
      </c>
      <c r="V25" s="4"/>
      <c r="W25" s="56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</row>
    <row r="26" spans="1:781" s="39" customFormat="1" ht="39.75" customHeight="1" x14ac:dyDescent="0.2">
      <c r="A26" s="95" t="s">
        <v>103</v>
      </c>
      <c r="B26" s="137" t="s">
        <v>12</v>
      </c>
      <c r="C26" s="100"/>
      <c r="D26" s="213" t="s">
        <v>55</v>
      </c>
      <c r="E26" s="215" t="s">
        <v>102</v>
      </c>
      <c r="F26" s="251"/>
      <c r="G26" s="5"/>
      <c r="H26" s="5"/>
      <c r="I26" s="203">
        <v>4</v>
      </c>
      <c r="J26" s="199">
        <v>30</v>
      </c>
      <c r="K26" s="199">
        <v>70</v>
      </c>
      <c r="L26" s="23"/>
      <c r="M26" s="199"/>
      <c r="N26" s="199"/>
      <c r="O26" s="23"/>
      <c r="P26" s="199"/>
      <c r="Q26" s="199"/>
      <c r="R26" s="199"/>
      <c r="S26" s="396"/>
      <c r="T26" s="396"/>
      <c r="U26" s="397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</row>
    <row r="27" spans="1:781" s="39" customFormat="1" ht="39.75" customHeight="1" x14ac:dyDescent="0.2">
      <c r="A27" s="95" t="s">
        <v>104</v>
      </c>
      <c r="B27" s="137" t="s">
        <v>12</v>
      </c>
      <c r="C27" s="100"/>
      <c r="D27" s="213" t="s">
        <v>55</v>
      </c>
      <c r="E27" s="215" t="s">
        <v>105</v>
      </c>
      <c r="F27" s="251"/>
      <c r="G27" s="5"/>
      <c r="H27" s="5"/>
      <c r="I27" s="103"/>
      <c r="J27" s="199"/>
      <c r="K27" s="199"/>
      <c r="L27" s="252">
        <v>4</v>
      </c>
      <c r="M27" s="199">
        <v>30</v>
      </c>
      <c r="N27" s="199">
        <v>70</v>
      </c>
      <c r="O27" s="23"/>
      <c r="P27" s="199"/>
      <c r="Q27" s="199"/>
      <c r="R27" s="199"/>
      <c r="S27" s="390"/>
      <c r="T27" s="390"/>
      <c r="U27" s="392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</row>
    <row r="28" spans="1:781" s="39" customFormat="1" ht="39.75" customHeight="1" x14ac:dyDescent="0.2">
      <c r="A28" s="95" t="s">
        <v>41</v>
      </c>
      <c r="B28" s="137" t="s">
        <v>121</v>
      </c>
      <c r="C28" s="126">
        <v>7</v>
      </c>
      <c r="D28" s="215" t="s">
        <v>59</v>
      </c>
      <c r="E28" s="215" t="s">
        <v>45</v>
      </c>
      <c r="F28" s="216">
        <v>1</v>
      </c>
      <c r="G28" s="5">
        <v>7</v>
      </c>
      <c r="H28" s="5">
        <v>18</v>
      </c>
      <c r="I28" s="23"/>
      <c r="J28" s="199"/>
      <c r="K28" s="199"/>
      <c r="L28" s="23"/>
      <c r="M28" s="199"/>
      <c r="N28" s="199"/>
      <c r="O28" s="23"/>
      <c r="P28" s="199"/>
      <c r="Q28" s="199"/>
      <c r="R28" s="199"/>
      <c r="S28" s="389">
        <f>SUM(G28,J29,M30,Q31)</f>
        <v>28</v>
      </c>
      <c r="T28" s="389">
        <f>SUM(H28,K29,N30,R31)</f>
        <v>72</v>
      </c>
      <c r="U28" s="391">
        <f>SUM(F28,I29,L30,P31)</f>
        <v>4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</row>
    <row r="29" spans="1:781" s="39" customFormat="1" ht="39.75" customHeight="1" x14ac:dyDescent="0.2">
      <c r="A29" s="95" t="s">
        <v>42</v>
      </c>
      <c r="B29" s="137" t="s">
        <v>121</v>
      </c>
      <c r="C29" s="126">
        <v>7</v>
      </c>
      <c r="D29" s="215" t="s">
        <v>59</v>
      </c>
      <c r="E29" s="315" t="s">
        <v>45</v>
      </c>
      <c r="F29" s="168"/>
      <c r="G29" s="5"/>
      <c r="H29" s="5"/>
      <c r="I29" s="203">
        <v>1</v>
      </c>
      <c r="J29" s="199">
        <v>7</v>
      </c>
      <c r="K29" s="199">
        <v>18</v>
      </c>
      <c r="L29" s="23"/>
      <c r="M29" s="199"/>
      <c r="N29" s="199"/>
      <c r="O29" s="23"/>
      <c r="P29" s="199"/>
      <c r="Q29" s="199"/>
      <c r="R29" s="199"/>
      <c r="S29" s="396"/>
      <c r="T29" s="396"/>
      <c r="U29" s="397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</row>
    <row r="30" spans="1:781" s="39" customFormat="1" ht="39.75" customHeight="1" x14ac:dyDescent="0.2">
      <c r="A30" s="95" t="s">
        <v>43</v>
      </c>
      <c r="B30" s="137" t="s">
        <v>121</v>
      </c>
      <c r="C30" s="126">
        <v>7</v>
      </c>
      <c r="D30" s="215" t="s">
        <v>59</v>
      </c>
      <c r="E30" s="315" t="s">
        <v>45</v>
      </c>
      <c r="F30" s="168"/>
      <c r="G30" s="5"/>
      <c r="H30" s="5"/>
      <c r="I30" s="23"/>
      <c r="J30" s="199"/>
      <c r="K30" s="199"/>
      <c r="L30" s="203">
        <v>1</v>
      </c>
      <c r="M30" s="199">
        <v>7</v>
      </c>
      <c r="N30" s="199">
        <v>18</v>
      </c>
      <c r="O30" s="23"/>
      <c r="P30" s="199"/>
      <c r="Q30" s="199"/>
      <c r="R30" s="199"/>
      <c r="S30" s="396"/>
      <c r="T30" s="396"/>
      <c r="U30" s="397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</row>
    <row r="31" spans="1:781" s="39" customFormat="1" ht="39.75" customHeight="1" x14ac:dyDescent="0.2">
      <c r="A31" s="95" t="s">
        <v>44</v>
      </c>
      <c r="B31" s="137" t="s">
        <v>121</v>
      </c>
      <c r="C31" s="126">
        <v>7</v>
      </c>
      <c r="D31" s="215" t="s">
        <v>59</v>
      </c>
      <c r="E31" s="315" t="s">
        <v>45</v>
      </c>
      <c r="F31" s="168"/>
      <c r="G31" s="5"/>
      <c r="H31" s="5"/>
      <c r="I31" s="23"/>
      <c r="J31" s="199"/>
      <c r="K31" s="199"/>
      <c r="L31" s="23"/>
      <c r="M31" s="199"/>
      <c r="N31" s="199"/>
      <c r="O31" s="23"/>
      <c r="P31" s="216">
        <v>1</v>
      </c>
      <c r="Q31" s="199">
        <v>7</v>
      </c>
      <c r="R31" s="199">
        <v>18</v>
      </c>
      <c r="S31" s="390"/>
      <c r="T31" s="390"/>
      <c r="U31" s="392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</row>
    <row r="32" spans="1:781" s="24" customFormat="1" ht="39.75" customHeight="1" x14ac:dyDescent="0.2">
      <c r="A32" s="146"/>
      <c r="B32" s="208"/>
      <c r="C32" s="147"/>
      <c r="D32" s="208"/>
      <c r="E32" s="122"/>
      <c r="F32" s="207">
        <f>SUM(F7:F31)</f>
        <v>21</v>
      </c>
      <c r="G32" s="67">
        <f>SUM(G7:G31)</f>
        <v>119.5</v>
      </c>
      <c r="H32" s="67">
        <f>SUM(H7:H31)</f>
        <v>413</v>
      </c>
      <c r="I32" s="197">
        <f>SUM(I9:I31)</f>
        <v>21</v>
      </c>
      <c r="J32" s="67">
        <f>SUM(J7:J31)</f>
        <v>119.5</v>
      </c>
      <c r="K32" s="67">
        <f>SUM(K7:K31)</f>
        <v>413</v>
      </c>
      <c r="L32" s="197">
        <f>SUM(L11:L31)</f>
        <v>28</v>
      </c>
      <c r="M32" s="67">
        <f>SUM(M7:M31)</f>
        <v>157</v>
      </c>
      <c r="N32" s="67">
        <f>SUM(N7:N31)</f>
        <v>558</v>
      </c>
      <c r="O32" s="206">
        <f>SUM(P13,P18,P22,P23,P31)</f>
        <v>30</v>
      </c>
      <c r="P32" s="254"/>
      <c r="Q32" s="67">
        <f>SUM(Q7:Q31)</f>
        <v>97</v>
      </c>
      <c r="R32" s="67">
        <f>SUM(R7:R31)</f>
        <v>668</v>
      </c>
      <c r="S32" s="229">
        <f>SUM(S7:S31)</f>
        <v>493</v>
      </c>
      <c r="T32" s="229">
        <f>SUM(T7:T31)</f>
        <v>2052</v>
      </c>
      <c r="U32" s="229">
        <f>SUM(U7:U31)</f>
        <v>100</v>
      </c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  <c r="KH32" s="28"/>
      <c r="KI32" s="28"/>
      <c r="KJ32" s="28"/>
      <c r="KK32" s="28"/>
      <c r="KL32" s="28"/>
      <c r="KM32" s="28"/>
      <c r="KN32" s="28"/>
      <c r="KO32" s="28"/>
      <c r="KP32" s="28"/>
      <c r="KQ32" s="28"/>
      <c r="KR32" s="28"/>
      <c r="KS32" s="28"/>
      <c r="KT32" s="28"/>
      <c r="KU32" s="28"/>
      <c r="KV32" s="28"/>
      <c r="KW32" s="28"/>
      <c r="KX32" s="28"/>
      <c r="KY32" s="28"/>
      <c r="KZ32" s="28"/>
      <c r="LA32" s="28"/>
      <c r="LB32" s="28"/>
      <c r="LC32" s="28"/>
      <c r="LD32" s="28"/>
      <c r="LE32" s="28"/>
      <c r="LF32" s="28"/>
      <c r="LG32" s="28"/>
      <c r="LH32" s="28"/>
      <c r="LI32" s="28"/>
      <c r="LJ32" s="28"/>
      <c r="LK32" s="28"/>
      <c r="LL32" s="28"/>
      <c r="LM32" s="28"/>
      <c r="LN32" s="28"/>
      <c r="LO32" s="28"/>
      <c r="LP32" s="28"/>
      <c r="LQ32" s="28"/>
      <c r="LR32" s="28"/>
      <c r="LS32" s="28"/>
      <c r="LT32" s="28"/>
      <c r="LU32" s="28"/>
      <c r="LV32" s="28"/>
      <c r="LW32" s="28"/>
      <c r="LX32" s="28"/>
      <c r="LY32" s="28"/>
      <c r="LZ32" s="28"/>
      <c r="MA32" s="28"/>
      <c r="MB32" s="28"/>
      <c r="MC32" s="28"/>
      <c r="MD32" s="28"/>
      <c r="ME32" s="28"/>
      <c r="MF32" s="28"/>
      <c r="MG32" s="28"/>
      <c r="MH32" s="28"/>
      <c r="MI32" s="28"/>
      <c r="MJ32" s="28"/>
      <c r="MK32" s="28"/>
      <c r="ML32" s="28"/>
      <c r="MM32" s="28"/>
      <c r="MN32" s="28"/>
      <c r="MO32" s="28"/>
      <c r="MP32" s="28"/>
      <c r="MQ32" s="28"/>
      <c r="MR32" s="28"/>
      <c r="MS32" s="28"/>
      <c r="MT32" s="28"/>
      <c r="MU32" s="28"/>
      <c r="MV32" s="28"/>
      <c r="MW32" s="28"/>
      <c r="MX32" s="28"/>
      <c r="MY32" s="28"/>
      <c r="MZ32" s="28"/>
      <c r="NA32" s="28"/>
      <c r="NB32" s="28"/>
      <c r="NC32" s="28"/>
      <c r="ND32" s="28"/>
      <c r="NE32" s="28"/>
      <c r="NF32" s="28"/>
      <c r="NG32" s="28"/>
      <c r="NH32" s="28"/>
      <c r="NI32" s="28"/>
      <c r="NJ32" s="28"/>
      <c r="NK32" s="28"/>
      <c r="NL32" s="28"/>
      <c r="NM32" s="28"/>
      <c r="NN32" s="28"/>
      <c r="NO32" s="28"/>
      <c r="NP32" s="28"/>
      <c r="NQ32" s="28"/>
      <c r="NR32" s="28"/>
      <c r="NS32" s="28"/>
      <c r="NT32" s="28"/>
      <c r="NU32" s="28"/>
      <c r="NV32" s="28"/>
      <c r="NW32" s="28"/>
      <c r="NX32" s="28"/>
      <c r="NY32" s="28"/>
      <c r="NZ32" s="28"/>
      <c r="OA32" s="28"/>
      <c r="OB32" s="28"/>
      <c r="OC32" s="28"/>
      <c r="OD32" s="28"/>
      <c r="OE32" s="28"/>
      <c r="OF32" s="28"/>
      <c r="OG32" s="28"/>
      <c r="OH32" s="28"/>
      <c r="OI32" s="28"/>
      <c r="OJ32" s="28"/>
      <c r="OK32" s="28"/>
      <c r="OL32" s="28"/>
      <c r="OM32" s="28"/>
      <c r="ON32" s="28"/>
      <c r="OO32" s="28"/>
      <c r="OP32" s="28"/>
      <c r="OQ32" s="28"/>
      <c r="OR32" s="28"/>
      <c r="OS32" s="28"/>
      <c r="OT32" s="28"/>
      <c r="OU32" s="28"/>
      <c r="OV32" s="28"/>
      <c r="OW32" s="28"/>
      <c r="OX32" s="28"/>
      <c r="OY32" s="28"/>
      <c r="OZ32" s="28"/>
      <c r="PA32" s="28"/>
      <c r="PB32" s="28"/>
      <c r="PC32" s="28"/>
      <c r="PD32" s="28"/>
      <c r="PE32" s="28"/>
      <c r="PF32" s="28"/>
      <c r="PG32" s="28"/>
      <c r="PH32" s="28"/>
      <c r="PI32" s="28"/>
      <c r="PJ32" s="28"/>
      <c r="PK32" s="28"/>
      <c r="PL32" s="28"/>
      <c r="PM32" s="28"/>
      <c r="PN32" s="28"/>
      <c r="PO32" s="28"/>
      <c r="PP32" s="28"/>
      <c r="PQ32" s="28"/>
      <c r="PR32" s="28"/>
      <c r="PS32" s="28"/>
      <c r="PT32" s="28"/>
      <c r="PU32" s="28"/>
      <c r="PV32" s="28"/>
      <c r="PW32" s="28"/>
      <c r="PX32" s="28"/>
      <c r="PY32" s="28"/>
      <c r="PZ32" s="28"/>
      <c r="QA32" s="28"/>
      <c r="QB32" s="28"/>
      <c r="QC32" s="28"/>
      <c r="QD32" s="28"/>
      <c r="QE32" s="28"/>
      <c r="QF32" s="28"/>
      <c r="QG32" s="28"/>
      <c r="QH32" s="28"/>
      <c r="QI32" s="28"/>
      <c r="QJ32" s="28"/>
      <c r="QK32" s="28"/>
      <c r="QL32" s="28"/>
      <c r="QM32" s="28"/>
      <c r="QN32" s="28"/>
      <c r="QO32" s="28"/>
      <c r="QP32" s="28"/>
      <c r="QQ32" s="28"/>
      <c r="QR32" s="28"/>
      <c r="QS32" s="28"/>
      <c r="QT32" s="28"/>
      <c r="QU32" s="28"/>
      <c r="QV32" s="28"/>
      <c r="QW32" s="28"/>
      <c r="QX32" s="28"/>
      <c r="QY32" s="28"/>
      <c r="QZ32" s="28"/>
      <c r="RA32" s="28"/>
      <c r="RB32" s="28"/>
      <c r="RC32" s="28"/>
      <c r="RD32" s="28"/>
      <c r="RE32" s="28"/>
      <c r="RF32" s="28"/>
      <c r="RG32" s="28"/>
      <c r="RH32" s="28"/>
      <c r="RI32" s="28"/>
      <c r="RJ32" s="28"/>
      <c r="RK32" s="28"/>
      <c r="RL32" s="28"/>
      <c r="RM32" s="28"/>
      <c r="RN32" s="28"/>
      <c r="RO32" s="28"/>
      <c r="RP32" s="28"/>
      <c r="RQ32" s="28"/>
      <c r="RR32" s="28"/>
      <c r="RS32" s="28"/>
      <c r="RT32" s="28"/>
      <c r="RU32" s="28"/>
      <c r="RV32" s="28"/>
      <c r="RW32" s="28"/>
      <c r="RX32" s="28"/>
      <c r="RY32" s="28"/>
      <c r="RZ32" s="28"/>
      <c r="SA32" s="28"/>
      <c r="SB32" s="28"/>
      <c r="SC32" s="28"/>
      <c r="SD32" s="28"/>
      <c r="SE32" s="28"/>
      <c r="SF32" s="28"/>
      <c r="SG32" s="28"/>
      <c r="SH32" s="28"/>
      <c r="SI32" s="28"/>
      <c r="SJ32" s="28"/>
      <c r="SK32" s="28"/>
      <c r="SL32" s="28"/>
      <c r="SM32" s="28"/>
      <c r="SN32" s="28"/>
      <c r="SO32" s="28"/>
      <c r="SP32" s="28"/>
      <c r="SQ32" s="28"/>
      <c r="SR32" s="28"/>
      <c r="SS32" s="25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  <c r="TU32" s="25"/>
      <c r="TV32" s="25"/>
      <c r="TW32" s="25"/>
      <c r="TX32" s="25"/>
      <c r="TY32" s="25"/>
      <c r="TZ32" s="25"/>
      <c r="UA32" s="25"/>
      <c r="UB32" s="25"/>
      <c r="UC32" s="25"/>
      <c r="UD32" s="25"/>
      <c r="UE32" s="25"/>
      <c r="UF32" s="25"/>
      <c r="UG32" s="25"/>
      <c r="UH32" s="25"/>
      <c r="UI32" s="25"/>
      <c r="UJ32" s="25"/>
      <c r="UK32" s="25"/>
      <c r="UL32" s="25"/>
      <c r="UM32" s="25"/>
      <c r="UN32" s="25"/>
      <c r="UO32" s="25"/>
      <c r="UP32" s="25"/>
      <c r="UQ32" s="25"/>
      <c r="UR32" s="25"/>
      <c r="US32" s="25"/>
      <c r="UT32" s="25"/>
      <c r="UU32" s="25"/>
      <c r="UV32" s="25"/>
      <c r="UW32" s="25"/>
      <c r="UX32" s="25"/>
      <c r="UY32" s="25"/>
      <c r="UZ32" s="25"/>
      <c r="VA32" s="25"/>
      <c r="VB32" s="25"/>
      <c r="VC32" s="25"/>
      <c r="VD32" s="25"/>
      <c r="VE32" s="25"/>
      <c r="VF32" s="25"/>
      <c r="VG32" s="25"/>
      <c r="VH32" s="25"/>
      <c r="VI32" s="25"/>
      <c r="VJ32" s="25"/>
      <c r="VK32" s="25"/>
      <c r="VL32" s="25"/>
      <c r="VM32" s="25"/>
      <c r="VN32" s="25"/>
      <c r="VO32" s="25"/>
      <c r="VP32" s="25"/>
      <c r="VQ32" s="25"/>
      <c r="VR32" s="25"/>
      <c r="VS32" s="25"/>
      <c r="VT32" s="25"/>
      <c r="VU32" s="25"/>
      <c r="VV32" s="25"/>
      <c r="VW32" s="25"/>
      <c r="VX32" s="25"/>
      <c r="VY32" s="25"/>
      <c r="VZ32" s="25"/>
      <c r="WA32" s="25"/>
      <c r="WB32" s="25"/>
      <c r="WC32" s="25"/>
      <c r="WD32" s="25"/>
      <c r="WE32" s="25"/>
      <c r="WF32" s="25"/>
      <c r="WG32" s="25"/>
      <c r="WH32" s="25"/>
      <c r="WI32" s="25"/>
      <c r="WJ32" s="25"/>
      <c r="WK32" s="25"/>
      <c r="WL32" s="25"/>
      <c r="WM32" s="25"/>
      <c r="WN32" s="25"/>
      <c r="WO32" s="25"/>
      <c r="WP32" s="25"/>
      <c r="WQ32" s="25"/>
      <c r="WR32" s="25"/>
      <c r="WS32" s="25"/>
      <c r="WT32" s="25"/>
      <c r="WU32" s="25"/>
      <c r="WV32" s="25"/>
      <c r="WW32" s="25"/>
      <c r="WX32" s="25"/>
      <c r="WY32" s="25"/>
      <c r="WZ32" s="25"/>
      <c r="XA32" s="25"/>
      <c r="XB32" s="25"/>
      <c r="XC32" s="25"/>
      <c r="XD32" s="25"/>
      <c r="XE32" s="25"/>
      <c r="XF32" s="25"/>
      <c r="XG32" s="25"/>
      <c r="XH32" s="25"/>
      <c r="XI32" s="25"/>
      <c r="XJ32" s="25"/>
      <c r="XK32" s="25"/>
      <c r="XL32" s="25"/>
      <c r="XM32" s="25"/>
      <c r="XN32" s="25"/>
      <c r="XO32" s="25"/>
      <c r="XP32" s="25"/>
      <c r="XQ32" s="25"/>
      <c r="XR32" s="25"/>
      <c r="XS32" s="25"/>
      <c r="XT32" s="25"/>
      <c r="XU32" s="25"/>
      <c r="XV32" s="25"/>
      <c r="XW32" s="25"/>
      <c r="XX32" s="25"/>
      <c r="XY32" s="25"/>
      <c r="XZ32" s="25"/>
      <c r="YA32" s="25"/>
      <c r="YB32" s="25"/>
      <c r="YC32" s="25"/>
      <c r="YD32" s="25"/>
      <c r="YE32" s="25"/>
      <c r="YF32" s="25"/>
      <c r="YG32" s="25"/>
      <c r="YH32" s="25"/>
      <c r="YI32" s="25"/>
      <c r="YJ32" s="25"/>
      <c r="YK32" s="25"/>
      <c r="YL32" s="25"/>
      <c r="YM32" s="25"/>
      <c r="YN32" s="25"/>
      <c r="YO32" s="25"/>
      <c r="YP32" s="25"/>
      <c r="YQ32" s="25"/>
      <c r="YR32" s="25"/>
      <c r="YS32" s="25"/>
      <c r="YT32" s="25"/>
      <c r="YU32" s="25"/>
      <c r="YV32" s="25"/>
      <c r="YW32" s="25"/>
      <c r="YX32" s="25"/>
      <c r="YY32" s="25"/>
      <c r="YZ32" s="25"/>
      <c r="ZA32" s="25"/>
      <c r="ZB32" s="25"/>
      <c r="ZC32" s="25"/>
      <c r="ZD32" s="25"/>
      <c r="ZE32" s="25"/>
      <c r="ZF32" s="25"/>
      <c r="ZG32" s="25"/>
      <c r="ZH32" s="25"/>
      <c r="ZI32" s="25"/>
      <c r="ZJ32" s="25"/>
      <c r="ZK32" s="25"/>
      <c r="ZL32" s="25"/>
      <c r="ZM32" s="25"/>
      <c r="ZN32" s="25"/>
      <c r="ZO32" s="25"/>
      <c r="ZP32" s="25"/>
      <c r="ZQ32" s="25"/>
      <c r="ZR32" s="25"/>
      <c r="ZS32" s="25"/>
      <c r="ZT32" s="25"/>
      <c r="ZU32" s="25"/>
      <c r="ZV32" s="25"/>
      <c r="ZW32" s="25"/>
      <c r="ZX32" s="25"/>
      <c r="ZY32" s="25"/>
      <c r="ZZ32" s="25"/>
      <c r="AAA32" s="25"/>
      <c r="AAB32" s="25"/>
      <c r="AAC32" s="25"/>
      <c r="AAD32" s="25"/>
      <c r="AAE32" s="25"/>
      <c r="AAF32" s="25"/>
      <c r="AAG32" s="25"/>
      <c r="AAH32" s="25"/>
      <c r="AAI32" s="25"/>
      <c r="AAJ32" s="25"/>
      <c r="AAK32" s="25"/>
      <c r="AAL32" s="25"/>
      <c r="AAM32" s="25"/>
      <c r="AAN32" s="25"/>
      <c r="AAO32" s="25"/>
      <c r="AAP32" s="25"/>
      <c r="AAQ32" s="25"/>
      <c r="AAR32" s="25"/>
      <c r="AAS32" s="25"/>
      <c r="AAT32" s="25"/>
      <c r="AAU32" s="25"/>
      <c r="AAV32" s="25"/>
      <c r="AAW32" s="25"/>
      <c r="AAX32" s="25"/>
      <c r="AAY32" s="25"/>
      <c r="AAZ32" s="25"/>
      <c r="ABA32" s="25"/>
      <c r="ABB32" s="25"/>
      <c r="ABC32" s="25"/>
      <c r="ABD32" s="25"/>
      <c r="ABE32" s="25"/>
      <c r="ABF32" s="25"/>
      <c r="ABG32" s="25"/>
      <c r="ABH32" s="25"/>
      <c r="ABI32" s="25"/>
      <c r="ABJ32" s="25"/>
      <c r="ABK32" s="25"/>
      <c r="ABL32" s="25"/>
      <c r="ABM32" s="25"/>
      <c r="ABN32" s="25"/>
      <c r="ABO32" s="25"/>
      <c r="ABP32" s="25"/>
      <c r="ABQ32" s="25"/>
      <c r="ABR32" s="25"/>
      <c r="ABS32" s="25"/>
      <c r="ABT32" s="25"/>
      <c r="ABU32" s="25"/>
      <c r="ABV32" s="25"/>
      <c r="ABW32" s="25"/>
      <c r="ABX32" s="25"/>
      <c r="ABY32" s="25"/>
      <c r="ABZ32" s="25"/>
      <c r="ACA32" s="25"/>
      <c r="ACB32" s="25"/>
      <c r="ACC32" s="25"/>
      <c r="ACD32" s="25"/>
      <c r="ACE32" s="25"/>
      <c r="ACF32" s="25"/>
      <c r="ACG32" s="25"/>
      <c r="ACH32" s="25"/>
      <c r="ACI32" s="25"/>
      <c r="ACJ32" s="25"/>
      <c r="ACK32" s="25"/>
      <c r="ACL32" s="25"/>
      <c r="ACM32" s="25"/>
      <c r="ACN32" s="25"/>
      <c r="ACO32" s="25"/>
      <c r="ACP32" s="25"/>
      <c r="ACQ32" s="25"/>
      <c r="ACR32" s="25"/>
      <c r="ACS32" s="25"/>
      <c r="ACT32" s="25"/>
      <c r="ACU32" s="25"/>
      <c r="ACV32" s="25"/>
      <c r="ACW32" s="25"/>
      <c r="ACX32" s="25"/>
      <c r="ACY32" s="25"/>
      <c r="ACZ32" s="25"/>
      <c r="ADA32" s="25"/>
    </row>
    <row r="33" spans="1:781" s="3" customFormat="1" ht="39.75" customHeight="1" x14ac:dyDescent="0.2">
      <c r="A33" s="403" t="s">
        <v>178</v>
      </c>
      <c r="B33" s="404"/>
      <c r="C33" s="404"/>
      <c r="D33" s="404"/>
      <c r="E33" s="489"/>
      <c r="F33" s="194">
        <v>9</v>
      </c>
      <c r="G33" s="5"/>
      <c r="H33" s="5"/>
      <c r="I33" s="67">
        <v>9</v>
      </c>
      <c r="J33" s="5"/>
      <c r="K33" s="5"/>
      <c r="L33" s="67">
        <v>2</v>
      </c>
      <c r="M33" s="5"/>
      <c r="N33" s="5"/>
      <c r="O33" s="5"/>
      <c r="P33" s="5"/>
      <c r="Q33" s="67"/>
      <c r="R33" s="5"/>
      <c r="S33" s="5"/>
      <c r="T33" s="67"/>
      <c r="U33" s="197">
        <v>20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</row>
    <row r="34" spans="1:781" s="3" customFormat="1" ht="39.75" customHeight="1" x14ac:dyDescent="0.2">
      <c r="A34" s="123"/>
      <c r="B34" s="205"/>
      <c r="C34" s="124"/>
      <c r="D34" s="205"/>
      <c r="E34" s="217"/>
      <c r="F34" s="357" t="s">
        <v>145</v>
      </c>
      <c r="G34" s="357"/>
      <c r="H34" s="357"/>
      <c r="I34" s="357"/>
      <c r="J34" s="357"/>
      <c r="K34" s="357"/>
      <c r="L34" s="357"/>
      <c r="M34" s="411" t="s">
        <v>146</v>
      </c>
      <c r="N34" s="412"/>
      <c r="O34" s="412"/>
      <c r="P34" s="412"/>
      <c r="Q34" s="412"/>
      <c r="R34" s="413"/>
      <c r="S34" s="233"/>
      <c r="T34" s="97"/>
      <c r="U34" s="97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</row>
    <row r="35" spans="1:781" s="3" customFormat="1" ht="39.75" customHeight="1" x14ac:dyDescent="0.2">
      <c r="A35" s="160" t="s">
        <v>57</v>
      </c>
      <c r="B35" s="62" t="s">
        <v>121</v>
      </c>
      <c r="C35" s="11"/>
      <c r="D35" s="201" t="s">
        <v>16</v>
      </c>
      <c r="E35" s="201" t="s">
        <v>45</v>
      </c>
      <c r="F35" s="350" t="s">
        <v>168</v>
      </c>
      <c r="G35" s="350"/>
      <c r="H35" s="350"/>
      <c r="I35" s="350"/>
      <c r="J35" s="350"/>
      <c r="K35" s="350"/>
      <c r="L35" s="350"/>
      <c r="M35" s="401" t="s">
        <v>169</v>
      </c>
      <c r="N35" s="401"/>
      <c r="O35" s="401"/>
      <c r="P35" s="401"/>
      <c r="Q35" s="401"/>
      <c r="R35" s="402"/>
      <c r="S35" s="199">
        <v>30</v>
      </c>
      <c r="T35" s="199">
        <v>45</v>
      </c>
      <c r="U35" s="98">
        <v>3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</row>
    <row r="36" spans="1:781" s="3" customFormat="1" ht="39.75" customHeight="1" x14ac:dyDescent="0.2">
      <c r="A36" s="160" t="s">
        <v>46</v>
      </c>
      <c r="B36" s="62" t="s">
        <v>121</v>
      </c>
      <c r="C36" s="11"/>
      <c r="D36" s="201" t="s">
        <v>16</v>
      </c>
      <c r="E36" s="259" t="s">
        <v>45</v>
      </c>
      <c r="F36" s="398"/>
      <c r="G36" s="399"/>
      <c r="H36" s="399"/>
      <c r="I36" s="399"/>
      <c r="J36" s="399"/>
      <c r="K36" s="399"/>
      <c r="L36" s="400"/>
      <c r="M36" s="401" t="s">
        <v>168</v>
      </c>
      <c r="N36" s="401"/>
      <c r="O36" s="401"/>
      <c r="P36" s="401"/>
      <c r="Q36" s="401"/>
      <c r="R36" s="402"/>
      <c r="S36" s="199">
        <v>30</v>
      </c>
      <c r="T36" s="199">
        <v>70</v>
      </c>
      <c r="U36" s="98">
        <v>4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</row>
    <row r="37" spans="1:781" s="3" customFormat="1" ht="39.75" customHeight="1" x14ac:dyDescent="0.2">
      <c r="A37" s="160" t="s">
        <v>150</v>
      </c>
      <c r="B37" s="62" t="s">
        <v>121</v>
      </c>
      <c r="C37" s="11"/>
      <c r="D37" s="201" t="s">
        <v>122</v>
      </c>
      <c r="E37" s="201" t="s">
        <v>45</v>
      </c>
      <c r="F37" s="350" t="s">
        <v>168</v>
      </c>
      <c r="G37" s="350"/>
      <c r="H37" s="350"/>
      <c r="I37" s="350"/>
      <c r="J37" s="350"/>
      <c r="K37" s="350"/>
      <c r="L37" s="350"/>
      <c r="M37" s="425"/>
      <c r="N37" s="425"/>
      <c r="O37" s="425"/>
      <c r="P37" s="425"/>
      <c r="Q37" s="425"/>
      <c r="R37" s="426"/>
      <c r="S37" s="199">
        <v>15</v>
      </c>
      <c r="T37" s="199">
        <v>35</v>
      </c>
      <c r="U37" s="98">
        <v>2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</row>
    <row r="38" spans="1:781" s="3" customFormat="1" ht="39.75" customHeight="1" x14ac:dyDescent="0.2">
      <c r="A38" s="160" t="s">
        <v>151</v>
      </c>
      <c r="B38" s="62" t="s">
        <v>121</v>
      </c>
      <c r="C38" s="11"/>
      <c r="D38" s="201" t="s">
        <v>122</v>
      </c>
      <c r="E38" s="201" t="s">
        <v>47</v>
      </c>
      <c r="F38" s="398"/>
      <c r="G38" s="399"/>
      <c r="H38" s="399"/>
      <c r="I38" s="399"/>
      <c r="J38" s="399"/>
      <c r="K38" s="399"/>
      <c r="L38" s="400"/>
      <c r="M38" s="401" t="s">
        <v>168</v>
      </c>
      <c r="N38" s="401"/>
      <c r="O38" s="401"/>
      <c r="P38" s="401"/>
      <c r="Q38" s="401"/>
      <c r="R38" s="402"/>
      <c r="S38" s="199">
        <v>15</v>
      </c>
      <c r="T38" s="199">
        <v>35</v>
      </c>
      <c r="U38" s="98">
        <v>2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</row>
    <row r="39" spans="1:781" s="3" customFormat="1" ht="39.75" customHeight="1" x14ac:dyDescent="0.2">
      <c r="A39" s="193" t="s">
        <v>223</v>
      </c>
      <c r="B39" s="62" t="s">
        <v>12</v>
      </c>
      <c r="C39" s="11"/>
      <c r="D39" s="202" t="s">
        <v>120</v>
      </c>
      <c r="E39" s="201" t="s">
        <v>45</v>
      </c>
      <c r="F39" s="422"/>
      <c r="G39" s="423"/>
      <c r="H39" s="423"/>
      <c r="I39" s="423"/>
      <c r="J39" s="423"/>
      <c r="K39" s="423"/>
      <c r="L39" s="424"/>
      <c r="M39" s="401" t="s">
        <v>168</v>
      </c>
      <c r="N39" s="401"/>
      <c r="O39" s="401"/>
      <c r="P39" s="401"/>
      <c r="Q39" s="401"/>
      <c r="R39" s="402"/>
      <c r="S39" s="199">
        <v>20</v>
      </c>
      <c r="T39" s="199">
        <v>30</v>
      </c>
      <c r="U39" s="98">
        <v>2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</row>
    <row r="40" spans="1:781" s="3" customFormat="1" ht="39.75" customHeight="1" x14ac:dyDescent="0.2">
      <c r="A40" s="160" t="s">
        <v>58</v>
      </c>
      <c r="B40" s="11" t="s">
        <v>12</v>
      </c>
      <c r="C40" s="11"/>
      <c r="D40" s="201" t="s">
        <v>49</v>
      </c>
      <c r="E40" s="202" t="s">
        <v>45</v>
      </c>
      <c r="F40" s="488" t="s">
        <v>168</v>
      </c>
      <c r="G40" s="328"/>
      <c r="H40" s="328"/>
      <c r="I40" s="328"/>
      <c r="J40" s="328"/>
      <c r="K40" s="328"/>
      <c r="L40" s="328"/>
      <c r="M40" s="425"/>
      <c r="N40" s="425"/>
      <c r="O40" s="425"/>
      <c r="P40" s="425"/>
      <c r="Q40" s="425"/>
      <c r="R40" s="426"/>
      <c r="S40" s="199">
        <v>15</v>
      </c>
      <c r="T40" s="199">
        <v>35</v>
      </c>
      <c r="U40" s="98">
        <v>2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</row>
    <row r="41" spans="1:781" s="3" customFormat="1" ht="39.6" customHeight="1" x14ac:dyDescent="0.2">
      <c r="A41" s="160" t="s">
        <v>152</v>
      </c>
      <c r="B41" s="62" t="s">
        <v>12</v>
      </c>
      <c r="C41" s="11"/>
      <c r="D41" s="201" t="s">
        <v>49</v>
      </c>
      <c r="E41" s="201" t="s">
        <v>58</v>
      </c>
      <c r="F41" s="369"/>
      <c r="G41" s="370"/>
      <c r="H41" s="370"/>
      <c r="I41" s="370"/>
      <c r="J41" s="370"/>
      <c r="K41" s="370"/>
      <c r="L41" s="371"/>
      <c r="M41" s="366" t="s">
        <v>168</v>
      </c>
      <c r="N41" s="366"/>
      <c r="O41" s="366"/>
      <c r="P41" s="366"/>
      <c r="Q41" s="366"/>
      <c r="R41" s="367"/>
      <c r="S41" s="199">
        <v>15</v>
      </c>
      <c r="T41" s="199">
        <v>60</v>
      </c>
      <c r="U41" s="98">
        <v>3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</row>
    <row r="42" spans="1:781" s="3" customFormat="1" ht="39.6" customHeight="1" x14ac:dyDescent="0.2">
      <c r="A42" s="193" t="s">
        <v>206</v>
      </c>
      <c r="B42" s="11" t="s">
        <v>12</v>
      </c>
      <c r="C42" s="11"/>
      <c r="D42" s="202" t="s">
        <v>120</v>
      </c>
      <c r="E42" s="201" t="s">
        <v>45</v>
      </c>
      <c r="F42" s="369" t="s">
        <v>168</v>
      </c>
      <c r="G42" s="370"/>
      <c r="H42" s="370"/>
      <c r="I42" s="370"/>
      <c r="J42" s="370"/>
      <c r="K42" s="370"/>
      <c r="L42" s="371"/>
      <c r="M42" s="365"/>
      <c r="N42" s="366"/>
      <c r="O42" s="366"/>
      <c r="P42" s="366"/>
      <c r="Q42" s="366"/>
      <c r="R42" s="367"/>
      <c r="S42" s="199">
        <v>15</v>
      </c>
      <c r="T42" s="199">
        <v>35</v>
      </c>
      <c r="U42" s="98">
        <v>2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</row>
    <row r="43" spans="1:781" s="3" customFormat="1" ht="39.6" customHeight="1" x14ac:dyDescent="0.2">
      <c r="A43" s="193" t="s">
        <v>207</v>
      </c>
      <c r="B43" s="62" t="s">
        <v>12</v>
      </c>
      <c r="C43" s="11"/>
      <c r="D43" s="202" t="s">
        <v>120</v>
      </c>
      <c r="E43" s="231" t="s">
        <v>206</v>
      </c>
      <c r="F43" s="280"/>
      <c r="G43" s="281"/>
      <c r="H43" s="281"/>
      <c r="I43" s="281"/>
      <c r="J43" s="281"/>
      <c r="K43" s="281"/>
      <c r="L43" s="282"/>
      <c r="M43" s="366" t="s">
        <v>168</v>
      </c>
      <c r="N43" s="366"/>
      <c r="O43" s="366"/>
      <c r="P43" s="366"/>
      <c r="Q43" s="366"/>
      <c r="R43" s="367"/>
      <c r="S43" s="258">
        <v>15</v>
      </c>
      <c r="T43" s="258">
        <v>35</v>
      </c>
      <c r="U43" s="98">
        <v>2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</row>
    <row r="44" spans="1:781" s="3" customFormat="1" ht="39.75" customHeight="1" x14ac:dyDescent="0.2">
      <c r="A44" s="161" t="s">
        <v>123</v>
      </c>
      <c r="B44" s="62" t="s">
        <v>12</v>
      </c>
      <c r="C44" s="11"/>
      <c r="D44" s="202" t="s">
        <v>55</v>
      </c>
      <c r="E44" s="201" t="s">
        <v>45</v>
      </c>
      <c r="F44" s="398"/>
      <c r="G44" s="399"/>
      <c r="H44" s="399"/>
      <c r="I44" s="399"/>
      <c r="J44" s="399"/>
      <c r="K44" s="399"/>
      <c r="L44" s="400"/>
      <c r="M44" s="366" t="s">
        <v>168</v>
      </c>
      <c r="N44" s="366"/>
      <c r="O44" s="366"/>
      <c r="P44" s="366"/>
      <c r="Q44" s="366"/>
      <c r="R44" s="367"/>
      <c r="S44" s="199">
        <v>15</v>
      </c>
      <c r="T44" s="199">
        <v>35</v>
      </c>
      <c r="U44" s="98">
        <v>2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</row>
    <row r="45" spans="1:781" s="3" customFormat="1" ht="39.75" customHeight="1" x14ac:dyDescent="0.2">
      <c r="A45" s="160" t="s">
        <v>153</v>
      </c>
      <c r="B45" s="11" t="s">
        <v>121</v>
      </c>
      <c r="C45" s="11"/>
      <c r="D45" s="201" t="s">
        <v>118</v>
      </c>
      <c r="E45" s="201" t="s">
        <v>45</v>
      </c>
      <c r="F45" s="328" t="s">
        <v>168</v>
      </c>
      <c r="G45" s="328"/>
      <c r="H45" s="328"/>
      <c r="I45" s="328"/>
      <c r="J45" s="328"/>
      <c r="K45" s="328"/>
      <c r="L45" s="328"/>
      <c r="M45" s="427"/>
      <c r="N45" s="427"/>
      <c r="O45" s="427"/>
      <c r="P45" s="427"/>
      <c r="Q45" s="427"/>
      <c r="R45" s="428"/>
      <c r="S45" s="200">
        <v>30</v>
      </c>
      <c r="T45" s="199">
        <v>60</v>
      </c>
      <c r="U45" s="98">
        <v>6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</row>
    <row r="46" spans="1:781" s="3" customFormat="1" ht="39.75" customHeight="1" x14ac:dyDescent="0.2">
      <c r="A46" s="162" t="s">
        <v>174</v>
      </c>
      <c r="B46" s="199" t="s">
        <v>121</v>
      </c>
      <c r="C46" s="11"/>
      <c r="D46" s="201" t="s">
        <v>175</v>
      </c>
      <c r="E46" s="201" t="s">
        <v>45</v>
      </c>
      <c r="F46" s="328" t="s">
        <v>168</v>
      </c>
      <c r="G46" s="328"/>
      <c r="H46" s="328"/>
      <c r="I46" s="328"/>
      <c r="J46" s="328"/>
      <c r="K46" s="328"/>
      <c r="L46" s="328"/>
      <c r="M46" s="427"/>
      <c r="N46" s="427"/>
      <c r="O46" s="427"/>
      <c r="P46" s="427"/>
      <c r="Q46" s="427"/>
      <c r="R46" s="428"/>
      <c r="S46" s="199">
        <v>30</v>
      </c>
      <c r="T46" s="199">
        <v>45</v>
      </c>
      <c r="U46" s="98">
        <v>3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</row>
    <row r="47" spans="1:781" s="3" customFormat="1" ht="39.75" customHeight="1" x14ac:dyDescent="0.2">
      <c r="A47" s="162" t="s">
        <v>176</v>
      </c>
      <c r="B47" s="199" t="s">
        <v>121</v>
      </c>
      <c r="C47" s="11"/>
      <c r="D47" s="201" t="s">
        <v>175</v>
      </c>
      <c r="E47" s="259" t="s">
        <v>45</v>
      </c>
      <c r="F47" s="435"/>
      <c r="G47" s="436"/>
      <c r="H47" s="436"/>
      <c r="I47" s="436"/>
      <c r="J47" s="436"/>
      <c r="K47" s="436"/>
      <c r="L47" s="437"/>
      <c r="M47" s="366" t="s">
        <v>168</v>
      </c>
      <c r="N47" s="366"/>
      <c r="O47" s="366"/>
      <c r="P47" s="366"/>
      <c r="Q47" s="366"/>
      <c r="R47" s="367"/>
      <c r="S47" s="199">
        <v>30</v>
      </c>
      <c r="T47" s="199">
        <v>45</v>
      </c>
      <c r="U47" s="98">
        <v>3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</row>
    <row r="48" spans="1:781" s="3" customFormat="1" ht="39.75" customHeight="1" x14ac:dyDescent="0.2">
      <c r="A48" s="106" t="s">
        <v>208</v>
      </c>
      <c r="B48" s="62" t="s">
        <v>121</v>
      </c>
      <c r="C48" s="165"/>
      <c r="D48" s="201" t="s">
        <v>200</v>
      </c>
      <c r="E48" s="201" t="s">
        <v>45</v>
      </c>
      <c r="F48" s="488" t="s">
        <v>202</v>
      </c>
      <c r="G48" s="328"/>
      <c r="H48" s="328"/>
      <c r="I48" s="328"/>
      <c r="J48" s="328"/>
      <c r="K48" s="328"/>
      <c r="L48" s="328"/>
      <c r="M48" s="365"/>
      <c r="N48" s="366"/>
      <c r="O48" s="366"/>
      <c r="P48" s="366"/>
      <c r="Q48" s="366"/>
      <c r="R48" s="367"/>
      <c r="S48" s="199">
        <v>35</v>
      </c>
      <c r="T48" s="199">
        <v>15</v>
      </c>
      <c r="U48" s="143">
        <v>2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</row>
    <row r="49" spans="1:781" s="3" customFormat="1" ht="39.75" customHeight="1" x14ac:dyDescent="0.2">
      <c r="A49" s="106" t="s">
        <v>209</v>
      </c>
      <c r="B49" s="62" t="s">
        <v>121</v>
      </c>
      <c r="C49" s="144"/>
      <c r="D49" s="259" t="s">
        <v>200</v>
      </c>
      <c r="E49" s="259" t="s">
        <v>45</v>
      </c>
      <c r="F49" s="298"/>
      <c r="G49" s="296"/>
      <c r="H49" s="296"/>
      <c r="I49" s="296"/>
      <c r="J49" s="296"/>
      <c r="K49" s="296"/>
      <c r="L49" s="297"/>
      <c r="M49" s="365" t="s">
        <v>202</v>
      </c>
      <c r="N49" s="366"/>
      <c r="O49" s="366"/>
      <c r="P49" s="366"/>
      <c r="Q49" s="366"/>
      <c r="R49" s="367"/>
      <c r="S49" s="258">
        <v>35</v>
      </c>
      <c r="T49" s="258">
        <v>15</v>
      </c>
      <c r="U49" s="143">
        <v>2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</row>
    <row r="50" spans="1:781" s="3" customFormat="1" ht="39.75" customHeight="1" x14ac:dyDescent="0.2">
      <c r="A50" s="160" t="s">
        <v>48</v>
      </c>
      <c r="B50" s="62" t="s">
        <v>12</v>
      </c>
      <c r="C50" s="144"/>
      <c r="D50" s="202" t="s">
        <v>55</v>
      </c>
      <c r="E50" s="201" t="s">
        <v>117</v>
      </c>
      <c r="F50" s="435"/>
      <c r="G50" s="436"/>
      <c r="H50" s="436"/>
      <c r="I50" s="436"/>
      <c r="J50" s="436"/>
      <c r="K50" s="436"/>
      <c r="L50" s="437"/>
      <c r="M50" s="365" t="s">
        <v>202</v>
      </c>
      <c r="N50" s="366"/>
      <c r="O50" s="366"/>
      <c r="P50" s="366"/>
      <c r="Q50" s="366"/>
      <c r="R50" s="367"/>
      <c r="S50" s="199">
        <v>15</v>
      </c>
      <c r="T50" s="199">
        <v>60</v>
      </c>
      <c r="U50" s="143">
        <v>3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</row>
    <row r="51" spans="1:781" s="3" customFormat="1" ht="39.75" customHeight="1" x14ac:dyDescent="0.2">
      <c r="A51" s="160" t="s">
        <v>154</v>
      </c>
      <c r="B51" s="62" t="s">
        <v>121</v>
      </c>
      <c r="C51" s="144"/>
      <c r="D51" s="201" t="s">
        <v>119</v>
      </c>
      <c r="E51" s="201" t="s">
        <v>45</v>
      </c>
      <c r="F51" s="435" t="s">
        <v>202</v>
      </c>
      <c r="G51" s="436"/>
      <c r="H51" s="436"/>
      <c r="I51" s="436"/>
      <c r="J51" s="436"/>
      <c r="K51" s="436"/>
      <c r="L51" s="437"/>
      <c r="M51" s="329"/>
      <c r="N51" s="329"/>
      <c r="O51" s="329"/>
      <c r="P51" s="329"/>
      <c r="Q51" s="329"/>
      <c r="R51" s="329"/>
      <c r="S51" s="199">
        <v>30</v>
      </c>
      <c r="T51" s="199">
        <v>35</v>
      </c>
      <c r="U51" s="143">
        <v>2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  <c r="QP51" s="6"/>
      <c r="QQ51" s="6"/>
      <c r="QR51" s="6"/>
      <c r="QS51" s="6"/>
      <c r="QT51" s="6"/>
      <c r="QU51" s="6"/>
      <c r="QV51" s="6"/>
      <c r="QW51" s="6"/>
      <c r="QX51" s="6"/>
      <c r="QY51" s="6"/>
      <c r="QZ51" s="6"/>
      <c r="RA51" s="6"/>
      <c r="RB51" s="6"/>
      <c r="RC51" s="6"/>
      <c r="RD51" s="6"/>
      <c r="RE51" s="6"/>
      <c r="RF51" s="6"/>
      <c r="RG51" s="6"/>
      <c r="RH51" s="6"/>
      <c r="RI51" s="6"/>
      <c r="RJ51" s="6"/>
      <c r="RK51" s="6"/>
      <c r="RL51" s="6"/>
      <c r="RM51" s="6"/>
      <c r="RN51" s="6"/>
      <c r="RO51" s="6"/>
      <c r="RP51" s="6"/>
      <c r="RQ51" s="6"/>
      <c r="RR51" s="6"/>
      <c r="RS51" s="6"/>
      <c r="RT51" s="6"/>
      <c r="RU51" s="6"/>
      <c r="RV51" s="6"/>
      <c r="RW51" s="6"/>
      <c r="RX51" s="6"/>
      <c r="RY51" s="6"/>
      <c r="RZ51" s="6"/>
      <c r="SA51" s="6"/>
      <c r="SB51" s="6"/>
      <c r="SC51" s="6"/>
      <c r="SD51" s="6"/>
      <c r="SE51" s="6"/>
      <c r="SF51" s="6"/>
      <c r="SG51" s="6"/>
      <c r="SH51" s="6"/>
      <c r="SI51" s="6"/>
      <c r="SJ51" s="6"/>
      <c r="SK51" s="6"/>
      <c r="SL51" s="6"/>
      <c r="SM51" s="6"/>
      <c r="SN51" s="6"/>
      <c r="SO51" s="6"/>
      <c r="SP51" s="6"/>
      <c r="SQ51" s="6"/>
      <c r="SR51" s="6"/>
      <c r="SS51" s="6"/>
      <c r="ST51" s="6"/>
      <c r="SU51" s="6"/>
      <c r="SV51" s="6"/>
      <c r="SW51" s="6"/>
      <c r="SX51" s="6"/>
      <c r="SY51" s="6"/>
      <c r="SZ51" s="6"/>
      <c r="TA51" s="6"/>
      <c r="TB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TY51" s="6"/>
      <c r="TZ51" s="6"/>
      <c r="UA51" s="6"/>
      <c r="UB51" s="6"/>
      <c r="UC51" s="6"/>
      <c r="UD51" s="6"/>
      <c r="UE51" s="6"/>
      <c r="UF51" s="6"/>
      <c r="UG51" s="6"/>
      <c r="UH51" s="6"/>
      <c r="UI51" s="6"/>
      <c r="UJ51" s="6"/>
      <c r="UK51" s="6"/>
      <c r="UL51" s="6"/>
      <c r="UM51" s="6"/>
      <c r="UN51" s="6"/>
      <c r="UO51" s="6"/>
      <c r="UP51" s="6"/>
      <c r="UQ51" s="6"/>
      <c r="UR51" s="6"/>
      <c r="US51" s="6"/>
      <c r="UT51" s="6"/>
      <c r="UU51" s="6"/>
      <c r="UV51" s="6"/>
      <c r="UW51" s="6"/>
      <c r="UX51" s="6"/>
      <c r="UY51" s="6"/>
      <c r="UZ51" s="6"/>
      <c r="VA51" s="6"/>
      <c r="VB51" s="6"/>
      <c r="VC51" s="6"/>
      <c r="VD51" s="6"/>
      <c r="VE51" s="6"/>
      <c r="VF51" s="6"/>
      <c r="VG51" s="6"/>
      <c r="VH51" s="6"/>
      <c r="VI51" s="6"/>
      <c r="VJ51" s="6"/>
      <c r="VK51" s="6"/>
      <c r="VL51" s="6"/>
      <c r="VM51" s="6"/>
      <c r="VN51" s="6"/>
      <c r="VO51" s="6"/>
      <c r="VP51" s="6"/>
      <c r="VQ51" s="6"/>
      <c r="VR51" s="6"/>
      <c r="VS51" s="6"/>
      <c r="VT51" s="6"/>
      <c r="VU51" s="6"/>
      <c r="VV51" s="6"/>
      <c r="VW51" s="6"/>
      <c r="VX51" s="6"/>
      <c r="VY51" s="6"/>
      <c r="VZ51" s="6"/>
      <c r="WA51" s="6"/>
      <c r="WB51" s="6"/>
      <c r="WC51" s="6"/>
      <c r="WD51" s="6"/>
      <c r="WE51" s="6"/>
      <c r="WF51" s="6"/>
      <c r="WG51" s="6"/>
      <c r="WH51" s="6"/>
      <c r="WI51" s="6"/>
      <c r="WJ51" s="6"/>
      <c r="WK51" s="6"/>
      <c r="WL51" s="6"/>
      <c r="WM51" s="6"/>
      <c r="WN51" s="6"/>
      <c r="WO51" s="6"/>
      <c r="WP51" s="6"/>
      <c r="WQ51" s="6"/>
      <c r="WR51" s="6"/>
      <c r="WS51" s="6"/>
      <c r="WT51" s="6"/>
      <c r="WU51" s="6"/>
      <c r="WV51" s="6"/>
      <c r="WW51" s="6"/>
      <c r="WX51" s="6"/>
      <c r="WY51" s="6"/>
      <c r="WZ51" s="6"/>
      <c r="XA51" s="6"/>
      <c r="XB51" s="6"/>
      <c r="XC51" s="6"/>
      <c r="XD51" s="6"/>
      <c r="XE51" s="6"/>
      <c r="XF51" s="6"/>
      <c r="XG51" s="6"/>
      <c r="XH51" s="6"/>
      <c r="XI51" s="6"/>
      <c r="XJ51" s="6"/>
      <c r="XK51" s="6"/>
      <c r="XL51" s="6"/>
      <c r="XM51" s="6"/>
      <c r="XN51" s="6"/>
      <c r="XO51" s="6"/>
      <c r="XP51" s="6"/>
      <c r="XQ51" s="6"/>
      <c r="XR51" s="6"/>
      <c r="XS51" s="6"/>
      <c r="XT51" s="6"/>
      <c r="XU51" s="6"/>
      <c r="XV51" s="6"/>
      <c r="XW51" s="6"/>
      <c r="XX51" s="6"/>
      <c r="XY51" s="6"/>
      <c r="XZ51" s="6"/>
      <c r="YA51" s="6"/>
      <c r="YB51" s="6"/>
      <c r="YC51" s="6"/>
      <c r="YD51" s="6"/>
      <c r="YE51" s="6"/>
      <c r="YF51" s="6"/>
      <c r="YG51" s="6"/>
      <c r="YH51" s="6"/>
      <c r="YI51" s="6"/>
      <c r="YJ51" s="6"/>
      <c r="YK51" s="6"/>
      <c r="YL51" s="6"/>
      <c r="YM51" s="6"/>
      <c r="YN51" s="6"/>
      <c r="YO51" s="6"/>
      <c r="YP51" s="6"/>
      <c r="YQ51" s="6"/>
      <c r="YR51" s="6"/>
      <c r="YS51" s="6"/>
      <c r="YT51" s="6"/>
      <c r="YU51" s="6"/>
      <c r="YV51" s="6"/>
      <c r="YW51" s="6"/>
      <c r="YX51" s="6"/>
      <c r="YY51" s="6"/>
      <c r="YZ51" s="6"/>
      <c r="ZA51" s="6"/>
      <c r="ZB51" s="6"/>
      <c r="ZC51" s="6"/>
      <c r="ZD51" s="6"/>
      <c r="ZE51" s="6"/>
      <c r="ZF51" s="6"/>
      <c r="ZG51" s="6"/>
      <c r="ZH51" s="6"/>
      <c r="ZI51" s="6"/>
      <c r="ZJ51" s="6"/>
      <c r="ZK51" s="6"/>
      <c r="ZL51" s="6"/>
      <c r="ZM51" s="6"/>
      <c r="ZN51" s="6"/>
      <c r="ZO51" s="6"/>
      <c r="ZP51" s="6"/>
      <c r="ZQ51" s="6"/>
      <c r="ZR51" s="6"/>
      <c r="ZS51" s="6"/>
      <c r="ZT51" s="6"/>
      <c r="ZU51" s="6"/>
      <c r="ZV51" s="6"/>
      <c r="ZW51" s="6"/>
      <c r="ZX51" s="6"/>
      <c r="ZY51" s="6"/>
      <c r="ZZ51" s="6"/>
      <c r="AAA51" s="6"/>
      <c r="AAB51" s="6"/>
      <c r="AAC51" s="6"/>
      <c r="AAD51" s="6"/>
      <c r="AAE51" s="6"/>
      <c r="AAF51" s="6"/>
      <c r="AAG51" s="6"/>
      <c r="AAH51" s="6"/>
      <c r="AAI51" s="6"/>
      <c r="AAJ51" s="6"/>
      <c r="AAK51" s="6"/>
      <c r="AAL51" s="6"/>
      <c r="AAM51" s="6"/>
      <c r="AAN51" s="6"/>
      <c r="AAO51" s="6"/>
      <c r="AAP51" s="6"/>
      <c r="AAQ51" s="6"/>
      <c r="AAR51" s="6"/>
      <c r="AAS51" s="6"/>
      <c r="AAT51" s="6"/>
      <c r="AAU51" s="6"/>
      <c r="AAV51" s="6"/>
      <c r="AAW51" s="6"/>
      <c r="AAX51" s="6"/>
      <c r="AAY51" s="6"/>
      <c r="AAZ51" s="6"/>
      <c r="ABA51" s="6"/>
      <c r="ABB51" s="6"/>
      <c r="ABC51" s="6"/>
      <c r="ABD51" s="6"/>
      <c r="ABE51" s="6"/>
      <c r="ABF51" s="6"/>
      <c r="ABG51" s="6"/>
      <c r="ABH51" s="6"/>
      <c r="ABI51" s="6"/>
      <c r="ABJ51" s="6"/>
      <c r="ABK51" s="6"/>
      <c r="ABL51" s="6"/>
      <c r="ABM51" s="6"/>
      <c r="ABN51" s="6"/>
      <c r="ABO51" s="6"/>
      <c r="ABP51" s="6"/>
      <c r="ABQ51" s="6"/>
      <c r="ABR51" s="6"/>
      <c r="ABS51" s="6"/>
      <c r="ABT51" s="6"/>
      <c r="ABU51" s="6"/>
      <c r="ABV51" s="6"/>
      <c r="ABW51" s="6"/>
      <c r="ABX51" s="6"/>
      <c r="ABY51" s="6"/>
      <c r="ABZ51" s="6"/>
      <c r="ACA51" s="6"/>
      <c r="ACB51" s="6"/>
      <c r="ACC51" s="6"/>
      <c r="ACD51" s="6"/>
      <c r="ACE51" s="6"/>
      <c r="ACF51" s="6"/>
      <c r="ACG51" s="6"/>
      <c r="ACH51" s="6"/>
      <c r="ACI51" s="6"/>
      <c r="ACJ51" s="6"/>
      <c r="ACK51" s="6"/>
      <c r="ACL51" s="6"/>
      <c r="ACM51" s="6"/>
      <c r="ACN51" s="6"/>
      <c r="ACO51" s="6"/>
      <c r="ACP51" s="6"/>
      <c r="ACQ51" s="6"/>
      <c r="ACR51" s="6"/>
      <c r="ACS51" s="6"/>
      <c r="ACT51" s="6"/>
      <c r="ACU51" s="6"/>
      <c r="ACV51" s="6"/>
      <c r="ACW51" s="6"/>
      <c r="ACX51" s="6"/>
      <c r="ACY51" s="6"/>
      <c r="ACZ51" s="6"/>
      <c r="ADA51" s="6"/>
    </row>
    <row r="52" spans="1:781" s="3" customFormat="1" ht="39.75" customHeight="1" x14ac:dyDescent="0.2">
      <c r="A52" s="163" t="s">
        <v>173</v>
      </c>
      <c r="B52" s="62" t="s">
        <v>121</v>
      </c>
      <c r="C52" s="144"/>
      <c r="D52" s="201" t="s">
        <v>14</v>
      </c>
      <c r="E52" s="201" t="s">
        <v>45</v>
      </c>
      <c r="F52" s="435" t="s">
        <v>202</v>
      </c>
      <c r="G52" s="436"/>
      <c r="H52" s="436"/>
      <c r="I52" s="436"/>
      <c r="J52" s="436"/>
      <c r="K52" s="436"/>
      <c r="L52" s="437"/>
      <c r="M52" s="329"/>
      <c r="N52" s="329"/>
      <c r="O52" s="329"/>
      <c r="P52" s="329"/>
      <c r="Q52" s="329"/>
      <c r="R52" s="329"/>
      <c r="S52" s="199">
        <v>15</v>
      </c>
      <c r="T52" s="199">
        <v>35</v>
      </c>
      <c r="U52" s="143">
        <v>2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</row>
    <row r="53" spans="1:781" s="3" customFormat="1" ht="39.75" customHeight="1" x14ac:dyDescent="0.2">
      <c r="A53" s="96" t="s">
        <v>227</v>
      </c>
      <c r="B53" s="69" t="s">
        <v>121</v>
      </c>
      <c r="C53" s="144"/>
      <c r="D53" s="220" t="s">
        <v>201</v>
      </c>
      <c r="E53" s="201" t="s">
        <v>45</v>
      </c>
      <c r="F53" s="435"/>
      <c r="G53" s="436"/>
      <c r="H53" s="436"/>
      <c r="I53" s="436"/>
      <c r="J53" s="436"/>
      <c r="K53" s="436"/>
      <c r="L53" s="437"/>
      <c r="M53" s="329" t="s">
        <v>202</v>
      </c>
      <c r="N53" s="329"/>
      <c r="O53" s="329"/>
      <c r="P53" s="329"/>
      <c r="Q53" s="329"/>
      <c r="R53" s="329"/>
      <c r="S53" s="199">
        <v>15</v>
      </c>
      <c r="T53" s="199">
        <v>35</v>
      </c>
      <c r="U53" s="143">
        <v>2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</row>
    <row r="54" spans="1:781" s="3" customFormat="1" ht="39.75" customHeight="1" x14ac:dyDescent="0.2">
      <c r="A54" s="96" t="s">
        <v>228</v>
      </c>
      <c r="B54" s="69" t="s">
        <v>121</v>
      </c>
      <c r="C54" s="144"/>
      <c r="D54" s="220" t="s">
        <v>171</v>
      </c>
      <c r="E54" s="201" t="s">
        <v>45</v>
      </c>
      <c r="F54" s="435" t="s">
        <v>202</v>
      </c>
      <c r="G54" s="436"/>
      <c r="H54" s="436"/>
      <c r="I54" s="436"/>
      <c r="J54" s="436"/>
      <c r="K54" s="436"/>
      <c r="L54" s="437"/>
      <c r="M54" s="329"/>
      <c r="N54" s="329"/>
      <c r="O54" s="329"/>
      <c r="P54" s="329"/>
      <c r="Q54" s="329"/>
      <c r="R54" s="329"/>
      <c r="S54" s="199">
        <v>15</v>
      </c>
      <c r="T54" s="199">
        <v>35</v>
      </c>
      <c r="U54" s="143">
        <v>2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</row>
    <row r="55" spans="1:781" s="3" customFormat="1" ht="39.75" customHeight="1" x14ac:dyDescent="0.2">
      <c r="A55" s="161" t="s">
        <v>155</v>
      </c>
      <c r="B55" s="69" t="s">
        <v>121</v>
      </c>
      <c r="C55" s="144"/>
      <c r="D55" s="220" t="s">
        <v>141</v>
      </c>
      <c r="E55" s="201" t="s">
        <v>45</v>
      </c>
      <c r="F55" s="435" t="s">
        <v>202</v>
      </c>
      <c r="G55" s="436"/>
      <c r="H55" s="436"/>
      <c r="I55" s="436"/>
      <c r="J55" s="436"/>
      <c r="K55" s="436"/>
      <c r="L55" s="437"/>
      <c r="M55" s="329"/>
      <c r="N55" s="329"/>
      <c r="O55" s="329"/>
      <c r="P55" s="329"/>
      <c r="Q55" s="329"/>
      <c r="R55" s="329"/>
      <c r="S55" s="199">
        <v>15</v>
      </c>
      <c r="T55" s="199">
        <v>35</v>
      </c>
      <c r="U55" s="143">
        <v>2</v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  <c r="XL55" s="6"/>
      <c r="XM55" s="6"/>
      <c r="XN55" s="6"/>
      <c r="XO55" s="6"/>
      <c r="XP55" s="6"/>
      <c r="XQ55" s="6"/>
      <c r="XR55" s="6"/>
      <c r="XS55" s="6"/>
      <c r="XT55" s="6"/>
      <c r="XU55" s="6"/>
      <c r="XV55" s="6"/>
      <c r="XW55" s="6"/>
      <c r="XX55" s="6"/>
      <c r="XY55" s="6"/>
      <c r="XZ55" s="6"/>
      <c r="YA55" s="6"/>
      <c r="YB55" s="6"/>
      <c r="YC55" s="6"/>
      <c r="YD55" s="6"/>
      <c r="YE55" s="6"/>
      <c r="YF55" s="6"/>
      <c r="YG55" s="6"/>
      <c r="YH55" s="6"/>
      <c r="YI55" s="6"/>
      <c r="YJ55" s="6"/>
      <c r="YK55" s="6"/>
      <c r="YL55" s="6"/>
      <c r="YM55" s="6"/>
      <c r="YN55" s="6"/>
      <c r="YO55" s="6"/>
      <c r="YP55" s="6"/>
      <c r="YQ55" s="6"/>
      <c r="YR55" s="6"/>
      <c r="YS55" s="6"/>
      <c r="YT55" s="6"/>
      <c r="YU55" s="6"/>
      <c r="YV55" s="6"/>
      <c r="YW55" s="6"/>
      <c r="YX55" s="6"/>
      <c r="YY55" s="6"/>
      <c r="YZ55" s="6"/>
      <c r="ZA55" s="6"/>
      <c r="ZB55" s="6"/>
      <c r="ZC55" s="6"/>
      <c r="ZD55" s="6"/>
      <c r="ZE55" s="6"/>
      <c r="ZF55" s="6"/>
      <c r="ZG55" s="6"/>
      <c r="ZH55" s="6"/>
      <c r="ZI55" s="6"/>
      <c r="ZJ55" s="6"/>
      <c r="ZK55" s="6"/>
      <c r="ZL55" s="6"/>
      <c r="ZM55" s="6"/>
      <c r="ZN55" s="6"/>
      <c r="ZO55" s="6"/>
      <c r="ZP55" s="6"/>
      <c r="ZQ55" s="6"/>
      <c r="ZR55" s="6"/>
      <c r="ZS55" s="6"/>
      <c r="ZT55" s="6"/>
      <c r="ZU55" s="6"/>
      <c r="ZV55" s="6"/>
      <c r="ZW55" s="6"/>
      <c r="ZX55" s="6"/>
      <c r="ZY55" s="6"/>
      <c r="ZZ55" s="6"/>
      <c r="AAA55" s="6"/>
      <c r="AAB55" s="6"/>
      <c r="AAC55" s="6"/>
      <c r="AAD55" s="6"/>
      <c r="AAE55" s="6"/>
      <c r="AAF55" s="6"/>
      <c r="AAG55" s="6"/>
      <c r="AAH55" s="6"/>
      <c r="AAI55" s="6"/>
      <c r="AAJ55" s="6"/>
      <c r="AAK55" s="6"/>
      <c r="AAL55" s="6"/>
      <c r="AAM55" s="6"/>
      <c r="AAN55" s="6"/>
      <c r="AAO55" s="6"/>
      <c r="AAP55" s="6"/>
      <c r="AAQ55" s="6"/>
      <c r="AAR55" s="6"/>
      <c r="AAS55" s="6"/>
      <c r="AAT55" s="6"/>
      <c r="AAU55" s="6"/>
      <c r="AAV55" s="6"/>
      <c r="AAW55" s="6"/>
      <c r="AAX55" s="6"/>
      <c r="AAY55" s="6"/>
      <c r="AAZ55" s="6"/>
      <c r="ABA55" s="6"/>
      <c r="ABB55" s="6"/>
      <c r="ABC55" s="6"/>
      <c r="ABD55" s="6"/>
      <c r="ABE55" s="6"/>
      <c r="ABF55" s="6"/>
      <c r="ABG55" s="6"/>
      <c r="ABH55" s="6"/>
      <c r="ABI55" s="6"/>
      <c r="ABJ55" s="6"/>
      <c r="ABK55" s="6"/>
      <c r="ABL55" s="6"/>
      <c r="ABM55" s="6"/>
      <c r="ABN55" s="6"/>
      <c r="ABO55" s="6"/>
      <c r="ABP55" s="6"/>
      <c r="ABQ55" s="6"/>
      <c r="ABR55" s="6"/>
      <c r="ABS55" s="6"/>
      <c r="ABT55" s="6"/>
      <c r="ABU55" s="6"/>
      <c r="ABV55" s="6"/>
      <c r="ABW55" s="6"/>
      <c r="ABX55" s="6"/>
      <c r="ABY55" s="6"/>
      <c r="ABZ55" s="6"/>
      <c r="ACA55" s="6"/>
      <c r="ACB55" s="6"/>
      <c r="ACC55" s="6"/>
      <c r="ACD55" s="6"/>
      <c r="ACE55" s="6"/>
      <c r="ACF55" s="6"/>
      <c r="ACG55" s="6"/>
      <c r="ACH55" s="6"/>
      <c r="ACI55" s="6"/>
      <c r="ACJ55" s="6"/>
      <c r="ACK55" s="6"/>
      <c r="ACL55" s="6"/>
      <c r="ACM55" s="6"/>
      <c r="ACN55" s="6"/>
      <c r="ACO55" s="6"/>
      <c r="ACP55" s="6"/>
      <c r="ACQ55" s="6"/>
      <c r="ACR55" s="6"/>
      <c r="ACS55" s="6"/>
      <c r="ACT55" s="6"/>
      <c r="ACU55" s="6"/>
      <c r="ACV55" s="6"/>
      <c r="ACW55" s="6"/>
      <c r="ACX55" s="6"/>
      <c r="ACY55" s="6"/>
      <c r="ACZ55" s="6"/>
      <c r="ADA55" s="6"/>
    </row>
    <row r="56" spans="1:781" s="3" customFormat="1" ht="39.75" customHeight="1" x14ac:dyDescent="0.2">
      <c r="A56" s="161" t="s">
        <v>156</v>
      </c>
      <c r="B56" s="69" t="s">
        <v>121</v>
      </c>
      <c r="C56" s="144"/>
      <c r="D56" s="220" t="s">
        <v>141</v>
      </c>
      <c r="E56" s="201" t="s">
        <v>143</v>
      </c>
      <c r="F56" s="435"/>
      <c r="G56" s="436"/>
      <c r="H56" s="436"/>
      <c r="I56" s="436"/>
      <c r="J56" s="436"/>
      <c r="K56" s="436"/>
      <c r="L56" s="437"/>
      <c r="M56" s="365" t="s">
        <v>202</v>
      </c>
      <c r="N56" s="366"/>
      <c r="O56" s="366"/>
      <c r="P56" s="366"/>
      <c r="Q56" s="366"/>
      <c r="R56" s="367"/>
      <c r="S56" s="258">
        <v>15</v>
      </c>
      <c r="T56" s="258">
        <v>35</v>
      </c>
      <c r="U56" s="143">
        <v>2</v>
      </c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QA56" s="6"/>
      <c r="QB56" s="6"/>
      <c r="QC56" s="6"/>
      <c r="QD56" s="6"/>
      <c r="QE56" s="6"/>
      <c r="QF56" s="6"/>
      <c r="QG56" s="6"/>
      <c r="QH56" s="6"/>
      <c r="QI56" s="6"/>
      <c r="QJ56" s="6"/>
      <c r="QK56" s="6"/>
      <c r="QL56" s="6"/>
      <c r="QM56" s="6"/>
      <c r="QN56" s="6"/>
      <c r="QO56" s="6"/>
      <c r="QP56" s="6"/>
      <c r="QQ56" s="6"/>
      <c r="QR56" s="6"/>
      <c r="QS56" s="6"/>
      <c r="QT56" s="6"/>
      <c r="QU56" s="6"/>
      <c r="QV56" s="6"/>
      <c r="QW56" s="6"/>
      <c r="QX56" s="6"/>
      <c r="QY56" s="6"/>
      <c r="QZ56" s="6"/>
      <c r="RA56" s="6"/>
      <c r="RB56" s="6"/>
      <c r="RC56" s="6"/>
      <c r="RD56" s="6"/>
      <c r="RE56" s="6"/>
      <c r="RF56" s="6"/>
      <c r="RG56" s="6"/>
      <c r="RH56" s="6"/>
      <c r="RI56" s="6"/>
      <c r="RJ56" s="6"/>
      <c r="RK56" s="6"/>
      <c r="RL56" s="6"/>
      <c r="RM56" s="6"/>
      <c r="RN56" s="6"/>
      <c r="RO56" s="6"/>
      <c r="RP56" s="6"/>
      <c r="RQ56" s="6"/>
      <c r="RR56" s="6"/>
      <c r="RS56" s="6"/>
      <c r="RT56" s="6"/>
      <c r="RU56" s="6"/>
      <c r="RV56" s="6"/>
      <c r="RW56" s="6"/>
      <c r="RX56" s="6"/>
      <c r="RY56" s="6"/>
      <c r="RZ56" s="6"/>
      <c r="SA56" s="6"/>
      <c r="SB56" s="6"/>
      <c r="SC56" s="6"/>
      <c r="SD56" s="6"/>
      <c r="SE56" s="6"/>
      <c r="SF56" s="6"/>
      <c r="SG56" s="6"/>
      <c r="SH56" s="6"/>
      <c r="SI56" s="6"/>
      <c r="SJ56" s="6"/>
      <c r="SK56" s="6"/>
      <c r="SL56" s="6"/>
      <c r="SM56" s="6"/>
      <c r="SN56" s="6"/>
      <c r="SO56" s="6"/>
      <c r="SP56" s="6"/>
      <c r="SQ56" s="6"/>
      <c r="SR56" s="6"/>
      <c r="SS56" s="6"/>
      <c r="ST56" s="6"/>
      <c r="SU56" s="6"/>
      <c r="SV56" s="6"/>
      <c r="SW56" s="6"/>
      <c r="SX56" s="6"/>
      <c r="SY56" s="6"/>
      <c r="SZ56" s="6"/>
      <c r="TA56" s="6"/>
      <c r="TB56" s="6"/>
      <c r="TC56" s="6"/>
      <c r="TD56" s="6"/>
      <c r="TE56" s="6"/>
      <c r="TF56" s="6"/>
      <c r="TG56" s="6"/>
      <c r="TH56" s="6"/>
      <c r="TI56" s="6"/>
      <c r="TJ56" s="6"/>
      <c r="TK56" s="6"/>
      <c r="TL56" s="6"/>
      <c r="TM56" s="6"/>
      <c r="TN56" s="6"/>
      <c r="TO56" s="6"/>
      <c r="TP56" s="6"/>
      <c r="TQ56" s="6"/>
      <c r="TR56" s="6"/>
      <c r="TS56" s="6"/>
      <c r="TT56" s="6"/>
      <c r="TU56" s="6"/>
      <c r="TV56" s="6"/>
      <c r="TW56" s="6"/>
      <c r="TX56" s="6"/>
      <c r="TY56" s="6"/>
      <c r="TZ56" s="6"/>
      <c r="UA56" s="6"/>
      <c r="UB56" s="6"/>
      <c r="UC56" s="6"/>
      <c r="UD56" s="6"/>
      <c r="UE56" s="6"/>
      <c r="UF56" s="6"/>
      <c r="UG56" s="6"/>
      <c r="UH56" s="6"/>
      <c r="UI56" s="6"/>
      <c r="UJ56" s="6"/>
      <c r="UK56" s="6"/>
      <c r="UL56" s="6"/>
      <c r="UM56" s="6"/>
      <c r="UN56" s="6"/>
      <c r="UO56" s="6"/>
      <c r="UP56" s="6"/>
      <c r="UQ56" s="6"/>
      <c r="UR56" s="6"/>
      <c r="US56" s="6"/>
      <c r="UT56" s="6"/>
      <c r="UU56" s="6"/>
      <c r="UV56" s="6"/>
      <c r="UW56" s="6"/>
      <c r="UX56" s="6"/>
      <c r="UY56" s="6"/>
      <c r="UZ56" s="6"/>
      <c r="VA56" s="6"/>
      <c r="VB56" s="6"/>
      <c r="VC56" s="6"/>
      <c r="VD56" s="6"/>
      <c r="VE56" s="6"/>
      <c r="VF56" s="6"/>
      <c r="VG56" s="6"/>
      <c r="VH56" s="6"/>
      <c r="VI56" s="6"/>
      <c r="VJ56" s="6"/>
      <c r="VK56" s="6"/>
      <c r="VL56" s="6"/>
      <c r="VM56" s="6"/>
      <c r="VN56" s="6"/>
      <c r="VO56" s="6"/>
      <c r="VP56" s="6"/>
      <c r="VQ56" s="6"/>
      <c r="VR56" s="6"/>
      <c r="VS56" s="6"/>
      <c r="VT56" s="6"/>
      <c r="VU56" s="6"/>
      <c r="VV56" s="6"/>
      <c r="VW56" s="6"/>
      <c r="VX56" s="6"/>
      <c r="VY56" s="6"/>
      <c r="VZ56" s="6"/>
      <c r="WA56" s="6"/>
      <c r="WB56" s="6"/>
      <c r="WC56" s="6"/>
      <c r="WD56" s="6"/>
      <c r="WE56" s="6"/>
      <c r="WF56" s="6"/>
      <c r="WG56" s="6"/>
      <c r="WH56" s="6"/>
      <c r="WI56" s="6"/>
      <c r="WJ56" s="6"/>
      <c r="WK56" s="6"/>
      <c r="WL56" s="6"/>
      <c r="WM56" s="6"/>
      <c r="WN56" s="6"/>
      <c r="WO56" s="6"/>
      <c r="WP56" s="6"/>
      <c r="WQ56" s="6"/>
      <c r="WR56" s="6"/>
      <c r="WS56" s="6"/>
      <c r="WT56" s="6"/>
      <c r="WU56" s="6"/>
      <c r="WV56" s="6"/>
      <c r="WW56" s="6"/>
      <c r="WX56" s="6"/>
      <c r="WY56" s="6"/>
      <c r="WZ56" s="6"/>
      <c r="XA56" s="6"/>
      <c r="XB56" s="6"/>
      <c r="XC56" s="6"/>
      <c r="XD56" s="6"/>
      <c r="XE56" s="6"/>
      <c r="XF56" s="6"/>
      <c r="XG56" s="6"/>
      <c r="XH56" s="6"/>
      <c r="XI56" s="6"/>
      <c r="XJ56" s="6"/>
      <c r="XK56" s="6"/>
      <c r="XL56" s="6"/>
      <c r="XM56" s="6"/>
      <c r="XN56" s="6"/>
      <c r="XO56" s="6"/>
      <c r="XP56" s="6"/>
      <c r="XQ56" s="6"/>
      <c r="XR56" s="6"/>
      <c r="XS56" s="6"/>
      <c r="XT56" s="6"/>
      <c r="XU56" s="6"/>
      <c r="XV56" s="6"/>
      <c r="XW56" s="6"/>
      <c r="XX56" s="6"/>
      <c r="XY56" s="6"/>
      <c r="XZ56" s="6"/>
      <c r="YA56" s="6"/>
      <c r="YB56" s="6"/>
      <c r="YC56" s="6"/>
      <c r="YD56" s="6"/>
      <c r="YE56" s="6"/>
      <c r="YF56" s="6"/>
      <c r="YG56" s="6"/>
      <c r="YH56" s="6"/>
      <c r="YI56" s="6"/>
      <c r="YJ56" s="6"/>
      <c r="YK56" s="6"/>
      <c r="YL56" s="6"/>
      <c r="YM56" s="6"/>
      <c r="YN56" s="6"/>
      <c r="YO56" s="6"/>
      <c r="YP56" s="6"/>
      <c r="YQ56" s="6"/>
      <c r="YR56" s="6"/>
      <c r="YS56" s="6"/>
      <c r="YT56" s="6"/>
      <c r="YU56" s="6"/>
      <c r="YV56" s="6"/>
      <c r="YW56" s="6"/>
      <c r="YX56" s="6"/>
      <c r="YY56" s="6"/>
      <c r="YZ56" s="6"/>
      <c r="ZA56" s="6"/>
      <c r="ZB56" s="6"/>
      <c r="ZC56" s="6"/>
      <c r="ZD56" s="6"/>
      <c r="ZE56" s="6"/>
      <c r="ZF56" s="6"/>
      <c r="ZG56" s="6"/>
      <c r="ZH56" s="6"/>
      <c r="ZI56" s="6"/>
      <c r="ZJ56" s="6"/>
      <c r="ZK56" s="6"/>
      <c r="ZL56" s="6"/>
      <c r="ZM56" s="6"/>
      <c r="ZN56" s="6"/>
      <c r="ZO56" s="6"/>
      <c r="ZP56" s="6"/>
      <c r="ZQ56" s="6"/>
      <c r="ZR56" s="6"/>
      <c r="ZS56" s="6"/>
      <c r="ZT56" s="6"/>
      <c r="ZU56" s="6"/>
      <c r="ZV56" s="6"/>
      <c r="ZW56" s="6"/>
      <c r="ZX56" s="6"/>
      <c r="ZY56" s="6"/>
      <c r="ZZ56" s="6"/>
      <c r="AAA56" s="6"/>
      <c r="AAB56" s="6"/>
      <c r="AAC56" s="6"/>
      <c r="AAD56" s="6"/>
      <c r="AAE56" s="6"/>
      <c r="AAF56" s="6"/>
      <c r="AAG56" s="6"/>
      <c r="AAH56" s="6"/>
      <c r="AAI56" s="6"/>
      <c r="AAJ56" s="6"/>
      <c r="AAK56" s="6"/>
      <c r="AAL56" s="6"/>
      <c r="AAM56" s="6"/>
      <c r="AAN56" s="6"/>
      <c r="AAO56" s="6"/>
      <c r="AAP56" s="6"/>
      <c r="AAQ56" s="6"/>
      <c r="AAR56" s="6"/>
      <c r="AAS56" s="6"/>
      <c r="AAT56" s="6"/>
      <c r="AAU56" s="6"/>
      <c r="AAV56" s="6"/>
      <c r="AAW56" s="6"/>
      <c r="AAX56" s="6"/>
      <c r="AAY56" s="6"/>
      <c r="AAZ56" s="6"/>
      <c r="ABA56" s="6"/>
      <c r="ABB56" s="6"/>
      <c r="ABC56" s="6"/>
      <c r="ABD56" s="6"/>
      <c r="ABE56" s="6"/>
      <c r="ABF56" s="6"/>
      <c r="ABG56" s="6"/>
      <c r="ABH56" s="6"/>
      <c r="ABI56" s="6"/>
      <c r="ABJ56" s="6"/>
      <c r="ABK56" s="6"/>
      <c r="ABL56" s="6"/>
      <c r="ABM56" s="6"/>
      <c r="ABN56" s="6"/>
      <c r="ABO56" s="6"/>
      <c r="ABP56" s="6"/>
      <c r="ABQ56" s="6"/>
      <c r="ABR56" s="6"/>
      <c r="ABS56" s="6"/>
      <c r="ABT56" s="6"/>
      <c r="ABU56" s="6"/>
      <c r="ABV56" s="6"/>
      <c r="ABW56" s="6"/>
      <c r="ABX56" s="6"/>
      <c r="ABY56" s="6"/>
      <c r="ABZ56" s="6"/>
      <c r="ACA56" s="6"/>
      <c r="ACB56" s="6"/>
      <c r="ACC56" s="6"/>
      <c r="ACD56" s="6"/>
      <c r="ACE56" s="6"/>
      <c r="ACF56" s="6"/>
      <c r="ACG56" s="6"/>
      <c r="ACH56" s="6"/>
      <c r="ACI56" s="6"/>
      <c r="ACJ56" s="6"/>
      <c r="ACK56" s="6"/>
      <c r="ACL56" s="6"/>
      <c r="ACM56" s="6"/>
      <c r="ACN56" s="6"/>
      <c r="ACO56" s="6"/>
      <c r="ACP56" s="6"/>
      <c r="ACQ56" s="6"/>
      <c r="ACR56" s="6"/>
      <c r="ACS56" s="6"/>
      <c r="ACT56" s="6"/>
      <c r="ACU56" s="6"/>
      <c r="ACV56" s="6"/>
      <c r="ACW56" s="6"/>
      <c r="ACX56" s="6"/>
      <c r="ACY56" s="6"/>
      <c r="ACZ56" s="6"/>
      <c r="ADA56" s="6"/>
    </row>
    <row r="57" spans="1:781" s="3" customFormat="1" ht="39.75" customHeight="1" x14ac:dyDescent="0.2">
      <c r="A57" s="161" t="s">
        <v>159</v>
      </c>
      <c r="B57" s="69" t="s">
        <v>121</v>
      </c>
      <c r="C57" s="144"/>
      <c r="D57" s="220" t="s">
        <v>142</v>
      </c>
      <c r="E57" s="201" t="s">
        <v>45</v>
      </c>
      <c r="F57" s="435" t="s">
        <v>202</v>
      </c>
      <c r="G57" s="436"/>
      <c r="H57" s="436"/>
      <c r="I57" s="436"/>
      <c r="J57" s="436"/>
      <c r="K57" s="436"/>
      <c r="L57" s="437"/>
      <c r="M57" s="365"/>
      <c r="N57" s="366"/>
      <c r="O57" s="366"/>
      <c r="P57" s="366"/>
      <c r="Q57" s="366"/>
      <c r="R57" s="367"/>
      <c r="S57" s="258">
        <v>15</v>
      </c>
      <c r="T57" s="258">
        <v>35</v>
      </c>
      <c r="U57" s="143">
        <v>2</v>
      </c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6"/>
      <c r="NI57" s="6"/>
      <c r="NJ57" s="6"/>
      <c r="NK57" s="6"/>
      <c r="NL57" s="6"/>
      <c r="NM57" s="6"/>
      <c r="NN57" s="6"/>
      <c r="NO57" s="6"/>
      <c r="NP57" s="6"/>
      <c r="NQ57" s="6"/>
      <c r="NR57" s="6"/>
      <c r="NS57" s="6"/>
      <c r="NT57" s="6"/>
      <c r="NU57" s="6"/>
      <c r="NV57" s="6"/>
      <c r="NW57" s="6"/>
      <c r="NX57" s="6"/>
      <c r="NY57" s="6"/>
      <c r="NZ57" s="6"/>
      <c r="OA57" s="6"/>
      <c r="OB57" s="6"/>
      <c r="OC57" s="6"/>
      <c r="OD57" s="6"/>
      <c r="OE57" s="6"/>
      <c r="OF57" s="6"/>
      <c r="OG57" s="6"/>
      <c r="OH57" s="6"/>
      <c r="OI57" s="6"/>
      <c r="OJ57" s="6"/>
      <c r="OK57" s="6"/>
      <c r="OL57" s="6"/>
      <c r="OM57" s="6"/>
      <c r="ON57" s="6"/>
      <c r="OO57" s="6"/>
      <c r="OP57" s="6"/>
      <c r="OQ57" s="6"/>
      <c r="OR57" s="6"/>
      <c r="OS57" s="6"/>
      <c r="OT57" s="6"/>
      <c r="OU57" s="6"/>
      <c r="OV57" s="6"/>
      <c r="OW57" s="6"/>
      <c r="OX57" s="6"/>
      <c r="OY57" s="6"/>
      <c r="OZ57" s="6"/>
      <c r="PA57" s="6"/>
      <c r="PB57" s="6"/>
      <c r="PC57" s="6"/>
      <c r="PD57" s="6"/>
      <c r="PE57" s="6"/>
      <c r="PF57" s="6"/>
      <c r="PG57" s="6"/>
      <c r="PH57" s="6"/>
      <c r="PI57" s="6"/>
      <c r="PJ57" s="6"/>
      <c r="PK57" s="6"/>
      <c r="PL57" s="6"/>
      <c r="PM57" s="6"/>
      <c r="PN57" s="6"/>
      <c r="PO57" s="6"/>
      <c r="PP57" s="6"/>
      <c r="PQ57" s="6"/>
      <c r="PR57" s="6"/>
      <c r="PS57" s="6"/>
      <c r="PT57" s="6"/>
      <c r="PU57" s="6"/>
      <c r="PV57" s="6"/>
      <c r="PW57" s="6"/>
      <c r="PX57" s="6"/>
      <c r="PY57" s="6"/>
      <c r="PZ57" s="6"/>
      <c r="QA57" s="6"/>
      <c r="QB57" s="6"/>
      <c r="QC57" s="6"/>
      <c r="QD57" s="6"/>
      <c r="QE57" s="6"/>
      <c r="QF57" s="6"/>
      <c r="QG57" s="6"/>
      <c r="QH57" s="6"/>
      <c r="QI57" s="6"/>
      <c r="QJ57" s="6"/>
      <c r="QK57" s="6"/>
      <c r="QL57" s="6"/>
      <c r="QM57" s="6"/>
      <c r="QN57" s="6"/>
      <c r="QO57" s="6"/>
      <c r="QP57" s="6"/>
      <c r="QQ57" s="6"/>
      <c r="QR57" s="6"/>
      <c r="QS57" s="6"/>
      <c r="QT57" s="6"/>
      <c r="QU57" s="6"/>
      <c r="QV57" s="6"/>
      <c r="QW57" s="6"/>
      <c r="QX57" s="6"/>
      <c r="QY57" s="6"/>
      <c r="QZ57" s="6"/>
      <c r="RA57" s="6"/>
      <c r="RB57" s="6"/>
      <c r="RC57" s="6"/>
      <c r="RD57" s="6"/>
      <c r="RE57" s="6"/>
      <c r="RF57" s="6"/>
      <c r="RG57" s="6"/>
      <c r="RH57" s="6"/>
      <c r="RI57" s="6"/>
      <c r="RJ57" s="6"/>
      <c r="RK57" s="6"/>
      <c r="RL57" s="6"/>
      <c r="RM57" s="6"/>
      <c r="RN57" s="6"/>
      <c r="RO57" s="6"/>
      <c r="RP57" s="6"/>
      <c r="RQ57" s="6"/>
      <c r="RR57" s="6"/>
      <c r="RS57" s="6"/>
      <c r="RT57" s="6"/>
      <c r="RU57" s="6"/>
      <c r="RV57" s="6"/>
      <c r="RW57" s="6"/>
      <c r="RX57" s="6"/>
      <c r="RY57" s="6"/>
      <c r="RZ57" s="6"/>
      <c r="SA57" s="6"/>
      <c r="SB57" s="6"/>
      <c r="SC57" s="6"/>
      <c r="SD57" s="6"/>
      <c r="SE57" s="6"/>
      <c r="SF57" s="6"/>
      <c r="SG57" s="6"/>
      <c r="SH57" s="6"/>
      <c r="SI57" s="6"/>
      <c r="SJ57" s="6"/>
      <c r="SK57" s="6"/>
      <c r="SL57" s="6"/>
      <c r="SM57" s="6"/>
      <c r="SN57" s="6"/>
      <c r="SO57" s="6"/>
      <c r="SP57" s="6"/>
      <c r="SQ57" s="6"/>
      <c r="SR57" s="6"/>
      <c r="SS57" s="6"/>
      <c r="ST57" s="6"/>
      <c r="SU57" s="6"/>
      <c r="SV57" s="6"/>
      <c r="SW57" s="6"/>
      <c r="SX57" s="6"/>
      <c r="SY57" s="6"/>
      <c r="SZ57" s="6"/>
      <c r="TA57" s="6"/>
      <c r="TB57" s="6"/>
      <c r="TC57" s="6"/>
      <c r="TD57" s="6"/>
      <c r="TE57" s="6"/>
      <c r="TF57" s="6"/>
      <c r="TG57" s="6"/>
      <c r="TH57" s="6"/>
      <c r="TI57" s="6"/>
      <c r="TJ57" s="6"/>
      <c r="TK57" s="6"/>
      <c r="TL57" s="6"/>
      <c r="TM57" s="6"/>
      <c r="TN57" s="6"/>
      <c r="TO57" s="6"/>
      <c r="TP57" s="6"/>
      <c r="TQ57" s="6"/>
      <c r="TR57" s="6"/>
      <c r="TS57" s="6"/>
      <c r="TT57" s="6"/>
      <c r="TU57" s="6"/>
      <c r="TV57" s="6"/>
      <c r="TW57" s="6"/>
      <c r="TX57" s="6"/>
      <c r="TY57" s="6"/>
      <c r="TZ57" s="6"/>
      <c r="UA57" s="6"/>
      <c r="UB57" s="6"/>
      <c r="UC57" s="6"/>
      <c r="UD57" s="6"/>
      <c r="UE57" s="6"/>
      <c r="UF57" s="6"/>
      <c r="UG57" s="6"/>
      <c r="UH57" s="6"/>
      <c r="UI57" s="6"/>
      <c r="UJ57" s="6"/>
      <c r="UK57" s="6"/>
      <c r="UL57" s="6"/>
      <c r="UM57" s="6"/>
      <c r="UN57" s="6"/>
      <c r="UO57" s="6"/>
      <c r="UP57" s="6"/>
      <c r="UQ57" s="6"/>
      <c r="UR57" s="6"/>
      <c r="US57" s="6"/>
      <c r="UT57" s="6"/>
      <c r="UU57" s="6"/>
      <c r="UV57" s="6"/>
      <c r="UW57" s="6"/>
      <c r="UX57" s="6"/>
      <c r="UY57" s="6"/>
      <c r="UZ57" s="6"/>
      <c r="VA57" s="6"/>
      <c r="VB57" s="6"/>
      <c r="VC57" s="6"/>
      <c r="VD57" s="6"/>
      <c r="VE57" s="6"/>
      <c r="VF57" s="6"/>
      <c r="VG57" s="6"/>
      <c r="VH57" s="6"/>
      <c r="VI57" s="6"/>
      <c r="VJ57" s="6"/>
      <c r="VK57" s="6"/>
      <c r="VL57" s="6"/>
      <c r="VM57" s="6"/>
      <c r="VN57" s="6"/>
      <c r="VO57" s="6"/>
      <c r="VP57" s="6"/>
      <c r="VQ57" s="6"/>
      <c r="VR57" s="6"/>
      <c r="VS57" s="6"/>
      <c r="VT57" s="6"/>
      <c r="VU57" s="6"/>
      <c r="VV57" s="6"/>
      <c r="VW57" s="6"/>
      <c r="VX57" s="6"/>
      <c r="VY57" s="6"/>
      <c r="VZ57" s="6"/>
      <c r="WA57" s="6"/>
      <c r="WB57" s="6"/>
      <c r="WC57" s="6"/>
      <c r="WD57" s="6"/>
      <c r="WE57" s="6"/>
      <c r="WF57" s="6"/>
      <c r="WG57" s="6"/>
      <c r="WH57" s="6"/>
      <c r="WI57" s="6"/>
      <c r="WJ57" s="6"/>
      <c r="WK57" s="6"/>
      <c r="WL57" s="6"/>
      <c r="WM57" s="6"/>
      <c r="WN57" s="6"/>
      <c r="WO57" s="6"/>
      <c r="WP57" s="6"/>
      <c r="WQ57" s="6"/>
      <c r="WR57" s="6"/>
      <c r="WS57" s="6"/>
      <c r="WT57" s="6"/>
      <c r="WU57" s="6"/>
      <c r="WV57" s="6"/>
      <c r="WW57" s="6"/>
      <c r="WX57" s="6"/>
      <c r="WY57" s="6"/>
      <c r="WZ57" s="6"/>
      <c r="XA57" s="6"/>
      <c r="XB57" s="6"/>
      <c r="XC57" s="6"/>
      <c r="XD57" s="6"/>
      <c r="XE57" s="6"/>
      <c r="XF57" s="6"/>
      <c r="XG57" s="6"/>
      <c r="XH57" s="6"/>
      <c r="XI57" s="6"/>
      <c r="XJ57" s="6"/>
      <c r="XK57" s="6"/>
      <c r="XL57" s="6"/>
      <c r="XM57" s="6"/>
      <c r="XN57" s="6"/>
      <c r="XO57" s="6"/>
      <c r="XP57" s="6"/>
      <c r="XQ57" s="6"/>
      <c r="XR57" s="6"/>
      <c r="XS57" s="6"/>
      <c r="XT57" s="6"/>
      <c r="XU57" s="6"/>
      <c r="XV57" s="6"/>
      <c r="XW57" s="6"/>
      <c r="XX57" s="6"/>
      <c r="XY57" s="6"/>
      <c r="XZ57" s="6"/>
      <c r="YA57" s="6"/>
      <c r="YB57" s="6"/>
      <c r="YC57" s="6"/>
      <c r="YD57" s="6"/>
      <c r="YE57" s="6"/>
      <c r="YF57" s="6"/>
      <c r="YG57" s="6"/>
      <c r="YH57" s="6"/>
      <c r="YI57" s="6"/>
      <c r="YJ57" s="6"/>
      <c r="YK57" s="6"/>
      <c r="YL57" s="6"/>
      <c r="YM57" s="6"/>
      <c r="YN57" s="6"/>
      <c r="YO57" s="6"/>
      <c r="YP57" s="6"/>
      <c r="YQ57" s="6"/>
      <c r="YR57" s="6"/>
      <c r="YS57" s="6"/>
      <c r="YT57" s="6"/>
      <c r="YU57" s="6"/>
      <c r="YV57" s="6"/>
      <c r="YW57" s="6"/>
      <c r="YX57" s="6"/>
      <c r="YY57" s="6"/>
      <c r="YZ57" s="6"/>
      <c r="ZA57" s="6"/>
      <c r="ZB57" s="6"/>
      <c r="ZC57" s="6"/>
      <c r="ZD57" s="6"/>
      <c r="ZE57" s="6"/>
      <c r="ZF57" s="6"/>
      <c r="ZG57" s="6"/>
      <c r="ZH57" s="6"/>
      <c r="ZI57" s="6"/>
      <c r="ZJ57" s="6"/>
      <c r="ZK57" s="6"/>
      <c r="ZL57" s="6"/>
      <c r="ZM57" s="6"/>
      <c r="ZN57" s="6"/>
      <c r="ZO57" s="6"/>
      <c r="ZP57" s="6"/>
      <c r="ZQ57" s="6"/>
      <c r="ZR57" s="6"/>
      <c r="ZS57" s="6"/>
      <c r="ZT57" s="6"/>
      <c r="ZU57" s="6"/>
      <c r="ZV57" s="6"/>
      <c r="ZW57" s="6"/>
      <c r="ZX57" s="6"/>
      <c r="ZY57" s="6"/>
      <c r="ZZ57" s="6"/>
      <c r="AAA57" s="6"/>
      <c r="AAB57" s="6"/>
      <c r="AAC57" s="6"/>
      <c r="AAD57" s="6"/>
      <c r="AAE57" s="6"/>
      <c r="AAF57" s="6"/>
      <c r="AAG57" s="6"/>
      <c r="AAH57" s="6"/>
      <c r="AAI57" s="6"/>
      <c r="AAJ57" s="6"/>
      <c r="AAK57" s="6"/>
      <c r="AAL57" s="6"/>
      <c r="AAM57" s="6"/>
      <c r="AAN57" s="6"/>
      <c r="AAO57" s="6"/>
      <c r="AAP57" s="6"/>
      <c r="AAQ57" s="6"/>
      <c r="AAR57" s="6"/>
      <c r="AAS57" s="6"/>
      <c r="AAT57" s="6"/>
      <c r="AAU57" s="6"/>
      <c r="AAV57" s="6"/>
      <c r="AAW57" s="6"/>
      <c r="AAX57" s="6"/>
      <c r="AAY57" s="6"/>
      <c r="AAZ57" s="6"/>
      <c r="ABA57" s="6"/>
      <c r="ABB57" s="6"/>
      <c r="ABC57" s="6"/>
      <c r="ABD57" s="6"/>
      <c r="ABE57" s="6"/>
      <c r="ABF57" s="6"/>
      <c r="ABG57" s="6"/>
      <c r="ABH57" s="6"/>
      <c r="ABI57" s="6"/>
      <c r="ABJ57" s="6"/>
      <c r="ABK57" s="6"/>
      <c r="ABL57" s="6"/>
      <c r="ABM57" s="6"/>
      <c r="ABN57" s="6"/>
      <c r="ABO57" s="6"/>
      <c r="ABP57" s="6"/>
      <c r="ABQ57" s="6"/>
      <c r="ABR57" s="6"/>
      <c r="ABS57" s="6"/>
      <c r="ABT57" s="6"/>
      <c r="ABU57" s="6"/>
      <c r="ABV57" s="6"/>
      <c r="ABW57" s="6"/>
      <c r="ABX57" s="6"/>
      <c r="ABY57" s="6"/>
      <c r="ABZ57" s="6"/>
      <c r="ACA57" s="6"/>
      <c r="ACB57" s="6"/>
      <c r="ACC57" s="6"/>
      <c r="ACD57" s="6"/>
      <c r="ACE57" s="6"/>
      <c r="ACF57" s="6"/>
      <c r="ACG57" s="6"/>
      <c r="ACH57" s="6"/>
      <c r="ACI57" s="6"/>
      <c r="ACJ57" s="6"/>
      <c r="ACK57" s="6"/>
      <c r="ACL57" s="6"/>
      <c r="ACM57" s="6"/>
      <c r="ACN57" s="6"/>
      <c r="ACO57" s="6"/>
      <c r="ACP57" s="6"/>
      <c r="ACQ57" s="6"/>
      <c r="ACR57" s="6"/>
      <c r="ACS57" s="6"/>
      <c r="ACT57" s="6"/>
      <c r="ACU57" s="6"/>
      <c r="ACV57" s="6"/>
      <c r="ACW57" s="6"/>
      <c r="ACX57" s="6"/>
      <c r="ACY57" s="6"/>
      <c r="ACZ57" s="6"/>
      <c r="ADA57" s="6"/>
    </row>
    <row r="58" spans="1:781" s="3" customFormat="1" ht="39.75" customHeight="1" x14ac:dyDescent="0.2">
      <c r="A58" s="164" t="s">
        <v>157</v>
      </c>
      <c r="B58" s="69" t="s">
        <v>121</v>
      </c>
      <c r="C58" s="144"/>
      <c r="D58" s="220" t="s">
        <v>167</v>
      </c>
      <c r="E58" s="201" t="s">
        <v>144</v>
      </c>
      <c r="F58" s="435"/>
      <c r="G58" s="436"/>
      <c r="H58" s="436"/>
      <c r="I58" s="436"/>
      <c r="J58" s="436"/>
      <c r="K58" s="436"/>
      <c r="L58" s="437"/>
      <c r="M58" s="365" t="s">
        <v>202</v>
      </c>
      <c r="N58" s="366"/>
      <c r="O58" s="366"/>
      <c r="P58" s="366"/>
      <c r="Q58" s="366"/>
      <c r="R58" s="367"/>
      <c r="S58" s="258">
        <v>15</v>
      </c>
      <c r="T58" s="258">
        <v>35</v>
      </c>
      <c r="U58" s="143">
        <v>2</v>
      </c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  <c r="QP58" s="6"/>
      <c r="QQ58" s="6"/>
      <c r="QR58" s="6"/>
      <c r="QS58" s="6"/>
      <c r="QT58" s="6"/>
      <c r="QU58" s="6"/>
      <c r="QV58" s="6"/>
      <c r="QW58" s="6"/>
      <c r="QX58" s="6"/>
      <c r="QY58" s="6"/>
      <c r="QZ58" s="6"/>
      <c r="RA58" s="6"/>
      <c r="RB58" s="6"/>
      <c r="RC58" s="6"/>
      <c r="RD58" s="6"/>
      <c r="RE58" s="6"/>
      <c r="RF58" s="6"/>
      <c r="RG58" s="6"/>
      <c r="RH58" s="6"/>
      <c r="RI58" s="6"/>
      <c r="RJ58" s="6"/>
      <c r="RK58" s="6"/>
      <c r="RL58" s="6"/>
      <c r="RM58" s="6"/>
      <c r="RN58" s="6"/>
      <c r="RO58" s="6"/>
      <c r="RP58" s="6"/>
      <c r="RQ58" s="6"/>
      <c r="RR58" s="6"/>
      <c r="RS58" s="6"/>
      <c r="RT58" s="6"/>
      <c r="RU58" s="6"/>
      <c r="RV58" s="6"/>
      <c r="RW58" s="6"/>
      <c r="RX58" s="6"/>
      <c r="RY58" s="6"/>
      <c r="RZ58" s="6"/>
      <c r="SA58" s="6"/>
      <c r="SB58" s="6"/>
      <c r="SC58" s="6"/>
      <c r="SD58" s="6"/>
      <c r="SE58" s="6"/>
      <c r="SF58" s="6"/>
      <c r="SG58" s="6"/>
      <c r="SH58" s="6"/>
      <c r="SI58" s="6"/>
      <c r="SJ58" s="6"/>
      <c r="SK58" s="6"/>
      <c r="SL58" s="6"/>
      <c r="SM58" s="6"/>
      <c r="SN58" s="6"/>
      <c r="SO58" s="6"/>
      <c r="SP58" s="6"/>
      <c r="SQ58" s="6"/>
      <c r="SR58" s="6"/>
      <c r="SS58" s="6"/>
      <c r="ST58" s="6"/>
      <c r="SU58" s="6"/>
      <c r="SV58" s="6"/>
      <c r="SW58" s="6"/>
      <c r="SX58" s="6"/>
      <c r="SY58" s="6"/>
      <c r="SZ58" s="6"/>
      <c r="TA58" s="6"/>
      <c r="TB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TY58" s="6"/>
      <c r="TZ58" s="6"/>
      <c r="UA58" s="6"/>
      <c r="UB58" s="6"/>
      <c r="UC58" s="6"/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6"/>
      <c r="UV58" s="6"/>
      <c r="UW58" s="6"/>
      <c r="UX58" s="6"/>
      <c r="UY58" s="6"/>
      <c r="UZ58" s="6"/>
      <c r="VA58" s="6"/>
      <c r="VB58" s="6"/>
      <c r="VC58" s="6"/>
      <c r="VD58" s="6"/>
      <c r="VE58" s="6"/>
      <c r="VF58" s="6"/>
      <c r="VG58" s="6"/>
      <c r="VH58" s="6"/>
      <c r="VI58" s="6"/>
      <c r="VJ58" s="6"/>
      <c r="VK58" s="6"/>
      <c r="VL58" s="6"/>
      <c r="VM58" s="6"/>
      <c r="VN58" s="6"/>
      <c r="VO58" s="6"/>
      <c r="VP58" s="6"/>
      <c r="VQ58" s="6"/>
      <c r="VR58" s="6"/>
      <c r="VS58" s="6"/>
      <c r="VT58" s="6"/>
      <c r="VU58" s="6"/>
      <c r="VV58" s="6"/>
      <c r="VW58" s="6"/>
      <c r="VX58" s="6"/>
      <c r="VY58" s="6"/>
      <c r="VZ58" s="6"/>
      <c r="WA58" s="6"/>
      <c r="WB58" s="6"/>
      <c r="WC58" s="6"/>
      <c r="WD58" s="6"/>
      <c r="WE58" s="6"/>
      <c r="WF58" s="6"/>
      <c r="WG58" s="6"/>
      <c r="WH58" s="6"/>
      <c r="WI58" s="6"/>
      <c r="WJ58" s="6"/>
      <c r="WK58" s="6"/>
      <c r="WL58" s="6"/>
      <c r="WM58" s="6"/>
      <c r="WN58" s="6"/>
      <c r="WO58" s="6"/>
      <c r="WP58" s="6"/>
      <c r="WQ58" s="6"/>
      <c r="WR58" s="6"/>
      <c r="WS58" s="6"/>
      <c r="WT58" s="6"/>
      <c r="WU58" s="6"/>
      <c r="WV58" s="6"/>
      <c r="WW58" s="6"/>
      <c r="WX58" s="6"/>
      <c r="WY58" s="6"/>
      <c r="WZ58" s="6"/>
      <c r="XA58" s="6"/>
      <c r="XB58" s="6"/>
      <c r="XC58" s="6"/>
      <c r="XD58" s="6"/>
      <c r="XE58" s="6"/>
      <c r="XF58" s="6"/>
      <c r="XG58" s="6"/>
      <c r="XH58" s="6"/>
      <c r="XI58" s="6"/>
      <c r="XJ58" s="6"/>
      <c r="XK58" s="6"/>
      <c r="XL58" s="6"/>
      <c r="XM58" s="6"/>
      <c r="XN58" s="6"/>
      <c r="XO58" s="6"/>
      <c r="XP58" s="6"/>
      <c r="XQ58" s="6"/>
      <c r="XR58" s="6"/>
      <c r="XS58" s="6"/>
      <c r="XT58" s="6"/>
      <c r="XU58" s="6"/>
      <c r="XV58" s="6"/>
      <c r="XW58" s="6"/>
      <c r="XX58" s="6"/>
      <c r="XY58" s="6"/>
      <c r="XZ58" s="6"/>
      <c r="YA58" s="6"/>
      <c r="YB58" s="6"/>
      <c r="YC58" s="6"/>
      <c r="YD58" s="6"/>
      <c r="YE58" s="6"/>
      <c r="YF58" s="6"/>
      <c r="YG58" s="6"/>
      <c r="YH58" s="6"/>
      <c r="YI58" s="6"/>
      <c r="YJ58" s="6"/>
      <c r="YK58" s="6"/>
      <c r="YL58" s="6"/>
      <c r="YM58" s="6"/>
      <c r="YN58" s="6"/>
      <c r="YO58" s="6"/>
      <c r="YP58" s="6"/>
      <c r="YQ58" s="6"/>
      <c r="YR58" s="6"/>
      <c r="YS58" s="6"/>
      <c r="YT58" s="6"/>
      <c r="YU58" s="6"/>
      <c r="YV58" s="6"/>
      <c r="YW58" s="6"/>
      <c r="YX58" s="6"/>
      <c r="YY58" s="6"/>
      <c r="YZ58" s="6"/>
      <c r="ZA58" s="6"/>
      <c r="ZB58" s="6"/>
      <c r="ZC58" s="6"/>
      <c r="ZD58" s="6"/>
      <c r="ZE58" s="6"/>
      <c r="ZF58" s="6"/>
      <c r="ZG58" s="6"/>
      <c r="ZH58" s="6"/>
      <c r="ZI58" s="6"/>
      <c r="ZJ58" s="6"/>
      <c r="ZK58" s="6"/>
      <c r="ZL58" s="6"/>
      <c r="ZM58" s="6"/>
      <c r="ZN58" s="6"/>
      <c r="ZO58" s="6"/>
      <c r="ZP58" s="6"/>
      <c r="ZQ58" s="6"/>
      <c r="ZR58" s="6"/>
      <c r="ZS58" s="6"/>
      <c r="ZT58" s="6"/>
      <c r="ZU58" s="6"/>
      <c r="ZV58" s="6"/>
      <c r="ZW58" s="6"/>
      <c r="ZX58" s="6"/>
      <c r="ZY58" s="6"/>
      <c r="ZZ58" s="6"/>
      <c r="AAA58" s="6"/>
      <c r="AAB58" s="6"/>
      <c r="AAC58" s="6"/>
      <c r="AAD58" s="6"/>
      <c r="AAE58" s="6"/>
      <c r="AAF58" s="6"/>
      <c r="AAG58" s="6"/>
      <c r="AAH58" s="6"/>
      <c r="AAI58" s="6"/>
      <c r="AAJ58" s="6"/>
      <c r="AAK58" s="6"/>
      <c r="AAL58" s="6"/>
      <c r="AAM58" s="6"/>
      <c r="AAN58" s="6"/>
      <c r="AAO58" s="6"/>
      <c r="AAP58" s="6"/>
      <c r="AAQ58" s="6"/>
      <c r="AAR58" s="6"/>
      <c r="AAS58" s="6"/>
      <c r="AAT58" s="6"/>
      <c r="AAU58" s="6"/>
      <c r="AAV58" s="6"/>
      <c r="AAW58" s="6"/>
      <c r="AAX58" s="6"/>
      <c r="AAY58" s="6"/>
      <c r="AAZ58" s="6"/>
      <c r="ABA58" s="6"/>
      <c r="ABB58" s="6"/>
      <c r="ABC58" s="6"/>
      <c r="ABD58" s="6"/>
      <c r="ABE58" s="6"/>
      <c r="ABF58" s="6"/>
      <c r="ABG58" s="6"/>
      <c r="ABH58" s="6"/>
      <c r="ABI58" s="6"/>
      <c r="ABJ58" s="6"/>
      <c r="ABK58" s="6"/>
      <c r="ABL58" s="6"/>
      <c r="ABM58" s="6"/>
      <c r="ABN58" s="6"/>
      <c r="ABO58" s="6"/>
      <c r="ABP58" s="6"/>
      <c r="ABQ58" s="6"/>
      <c r="ABR58" s="6"/>
      <c r="ABS58" s="6"/>
      <c r="ABT58" s="6"/>
      <c r="ABU58" s="6"/>
      <c r="ABV58" s="6"/>
      <c r="ABW58" s="6"/>
      <c r="ABX58" s="6"/>
      <c r="ABY58" s="6"/>
      <c r="ABZ58" s="6"/>
      <c r="ACA58" s="6"/>
      <c r="ACB58" s="6"/>
      <c r="ACC58" s="6"/>
      <c r="ACD58" s="6"/>
      <c r="ACE58" s="6"/>
      <c r="ACF58" s="6"/>
      <c r="ACG58" s="6"/>
      <c r="ACH58" s="6"/>
      <c r="ACI58" s="6"/>
      <c r="ACJ58" s="6"/>
      <c r="ACK58" s="6"/>
      <c r="ACL58" s="6"/>
      <c r="ACM58" s="6"/>
      <c r="ACN58" s="6"/>
      <c r="ACO58" s="6"/>
      <c r="ACP58" s="6"/>
      <c r="ACQ58" s="6"/>
      <c r="ACR58" s="6"/>
      <c r="ACS58" s="6"/>
      <c r="ACT58" s="6"/>
      <c r="ACU58" s="6"/>
      <c r="ACV58" s="6"/>
      <c r="ACW58" s="6"/>
      <c r="ACX58" s="6"/>
      <c r="ACY58" s="6"/>
      <c r="ACZ58" s="6"/>
      <c r="ADA58" s="6"/>
    </row>
    <row r="59" spans="1:781" s="3" customFormat="1" ht="39.75" customHeight="1" x14ac:dyDescent="0.2">
      <c r="A59" s="157"/>
      <c r="B59" s="214"/>
      <c r="C59" s="158"/>
      <c r="D59" s="214"/>
      <c r="E59" s="473"/>
      <c r="F59" s="473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9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QA59" s="6"/>
      <c r="QB59" s="6"/>
      <c r="QC59" s="6"/>
      <c r="QD59" s="6"/>
      <c r="QE59" s="6"/>
      <c r="QF59" s="6"/>
      <c r="QG59" s="6"/>
      <c r="QH59" s="6"/>
      <c r="QI59" s="6"/>
      <c r="QJ59" s="6"/>
      <c r="QK59" s="6"/>
      <c r="QL59" s="6"/>
      <c r="QM59" s="6"/>
      <c r="QN59" s="6"/>
      <c r="QO59" s="6"/>
      <c r="QP59" s="6"/>
      <c r="QQ59" s="6"/>
      <c r="QR59" s="6"/>
      <c r="QS59" s="6"/>
      <c r="QT59" s="6"/>
      <c r="QU59" s="6"/>
      <c r="QV59" s="6"/>
      <c r="QW59" s="6"/>
      <c r="QX59" s="6"/>
      <c r="QY59" s="6"/>
      <c r="QZ59" s="6"/>
      <c r="RA59" s="6"/>
      <c r="RB59" s="6"/>
      <c r="RC59" s="6"/>
      <c r="RD59" s="6"/>
      <c r="RE59" s="6"/>
      <c r="RF59" s="6"/>
      <c r="RG59" s="6"/>
      <c r="RH59" s="6"/>
      <c r="RI59" s="6"/>
      <c r="RJ59" s="6"/>
      <c r="RK59" s="6"/>
      <c r="RL59" s="6"/>
      <c r="RM59" s="6"/>
      <c r="RN59" s="6"/>
      <c r="RO59" s="6"/>
      <c r="RP59" s="6"/>
      <c r="RQ59" s="6"/>
      <c r="RR59" s="6"/>
      <c r="RS59" s="6"/>
      <c r="RT59" s="6"/>
      <c r="RU59" s="6"/>
      <c r="RV59" s="6"/>
      <c r="RW59" s="6"/>
      <c r="RX59" s="6"/>
      <c r="RY59" s="6"/>
      <c r="RZ59" s="6"/>
      <c r="SA59" s="6"/>
      <c r="SB59" s="6"/>
      <c r="SC59" s="6"/>
      <c r="SD59" s="6"/>
      <c r="SE59" s="6"/>
      <c r="SF59" s="6"/>
      <c r="SG59" s="6"/>
      <c r="SH59" s="6"/>
      <c r="SI59" s="6"/>
      <c r="SJ59" s="6"/>
      <c r="SK59" s="6"/>
      <c r="SL59" s="6"/>
      <c r="SM59" s="6"/>
      <c r="SN59" s="6"/>
      <c r="SO59" s="6"/>
      <c r="SP59" s="6"/>
      <c r="SQ59" s="6"/>
      <c r="SR59" s="6"/>
      <c r="SS59" s="6"/>
      <c r="ST59" s="6"/>
      <c r="SU59" s="6"/>
      <c r="SV59" s="6"/>
      <c r="SW59" s="6"/>
      <c r="SX59" s="6"/>
      <c r="SY59" s="6"/>
      <c r="SZ59" s="6"/>
      <c r="TA59" s="6"/>
      <c r="TB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TY59" s="6"/>
      <c r="TZ59" s="6"/>
      <c r="UA59" s="6"/>
      <c r="UB59" s="6"/>
      <c r="UC59" s="6"/>
      <c r="UD59" s="6"/>
      <c r="UE59" s="6"/>
      <c r="UF59" s="6"/>
      <c r="UG59" s="6"/>
      <c r="UH59" s="6"/>
      <c r="UI59" s="6"/>
      <c r="UJ59" s="6"/>
      <c r="UK59" s="6"/>
      <c r="UL59" s="6"/>
      <c r="UM59" s="6"/>
      <c r="UN59" s="6"/>
      <c r="UO59" s="6"/>
      <c r="UP59" s="6"/>
      <c r="UQ59" s="6"/>
      <c r="UR59" s="6"/>
      <c r="US59" s="6"/>
      <c r="UT59" s="6"/>
      <c r="UU59" s="6"/>
      <c r="UV59" s="6"/>
      <c r="UW59" s="6"/>
      <c r="UX59" s="6"/>
      <c r="UY59" s="6"/>
      <c r="UZ59" s="6"/>
      <c r="VA59" s="6"/>
      <c r="VB59" s="6"/>
      <c r="VC59" s="6"/>
      <c r="VD59" s="6"/>
      <c r="VE59" s="6"/>
      <c r="VF59" s="6"/>
      <c r="VG59" s="6"/>
      <c r="VH59" s="6"/>
      <c r="VI59" s="6"/>
      <c r="VJ59" s="6"/>
      <c r="VK59" s="6"/>
      <c r="VL59" s="6"/>
      <c r="VM59" s="6"/>
      <c r="VN59" s="6"/>
      <c r="VO59" s="6"/>
      <c r="VP59" s="6"/>
      <c r="VQ59" s="6"/>
      <c r="VR59" s="6"/>
      <c r="VS59" s="6"/>
      <c r="VT59" s="6"/>
      <c r="VU59" s="6"/>
      <c r="VV59" s="6"/>
      <c r="VW59" s="6"/>
      <c r="VX59" s="6"/>
      <c r="VY59" s="6"/>
      <c r="VZ59" s="6"/>
      <c r="WA59" s="6"/>
      <c r="WB59" s="6"/>
      <c r="WC59" s="6"/>
      <c r="WD59" s="6"/>
      <c r="WE59" s="6"/>
      <c r="WF59" s="6"/>
      <c r="WG59" s="6"/>
      <c r="WH59" s="6"/>
      <c r="WI59" s="6"/>
      <c r="WJ59" s="6"/>
      <c r="WK59" s="6"/>
      <c r="WL59" s="6"/>
      <c r="WM59" s="6"/>
      <c r="WN59" s="6"/>
      <c r="WO59" s="6"/>
      <c r="WP59" s="6"/>
      <c r="WQ59" s="6"/>
      <c r="WR59" s="6"/>
      <c r="WS59" s="6"/>
      <c r="WT59" s="6"/>
      <c r="WU59" s="6"/>
      <c r="WV59" s="6"/>
      <c r="WW59" s="6"/>
      <c r="WX59" s="6"/>
      <c r="WY59" s="6"/>
      <c r="WZ59" s="6"/>
      <c r="XA59" s="6"/>
      <c r="XB59" s="6"/>
      <c r="XC59" s="6"/>
      <c r="XD59" s="6"/>
      <c r="XE59" s="6"/>
      <c r="XF59" s="6"/>
      <c r="XG59" s="6"/>
      <c r="XH59" s="6"/>
      <c r="XI59" s="6"/>
      <c r="XJ59" s="6"/>
      <c r="XK59" s="6"/>
      <c r="XL59" s="6"/>
      <c r="XM59" s="6"/>
      <c r="XN59" s="6"/>
      <c r="XO59" s="6"/>
      <c r="XP59" s="6"/>
      <c r="XQ59" s="6"/>
      <c r="XR59" s="6"/>
      <c r="XS59" s="6"/>
      <c r="XT59" s="6"/>
      <c r="XU59" s="6"/>
      <c r="XV59" s="6"/>
      <c r="XW59" s="6"/>
      <c r="XX59" s="6"/>
      <c r="XY59" s="6"/>
      <c r="XZ59" s="6"/>
      <c r="YA59" s="6"/>
      <c r="YB59" s="6"/>
      <c r="YC59" s="6"/>
      <c r="YD59" s="6"/>
      <c r="YE59" s="6"/>
      <c r="YF59" s="6"/>
      <c r="YG59" s="6"/>
      <c r="YH59" s="6"/>
      <c r="YI59" s="6"/>
      <c r="YJ59" s="6"/>
      <c r="YK59" s="6"/>
      <c r="YL59" s="6"/>
      <c r="YM59" s="6"/>
      <c r="YN59" s="6"/>
      <c r="YO59" s="6"/>
      <c r="YP59" s="6"/>
      <c r="YQ59" s="6"/>
      <c r="YR59" s="6"/>
      <c r="YS59" s="6"/>
      <c r="YT59" s="6"/>
      <c r="YU59" s="6"/>
      <c r="YV59" s="6"/>
      <c r="YW59" s="6"/>
      <c r="YX59" s="6"/>
      <c r="YY59" s="6"/>
      <c r="YZ59" s="6"/>
      <c r="ZA59" s="6"/>
      <c r="ZB59" s="6"/>
      <c r="ZC59" s="6"/>
      <c r="ZD59" s="6"/>
      <c r="ZE59" s="6"/>
      <c r="ZF59" s="6"/>
      <c r="ZG59" s="6"/>
      <c r="ZH59" s="6"/>
      <c r="ZI59" s="6"/>
      <c r="ZJ59" s="6"/>
      <c r="ZK59" s="6"/>
      <c r="ZL59" s="6"/>
      <c r="ZM59" s="6"/>
      <c r="ZN59" s="6"/>
      <c r="ZO59" s="6"/>
      <c r="ZP59" s="6"/>
      <c r="ZQ59" s="6"/>
      <c r="ZR59" s="6"/>
      <c r="ZS59" s="6"/>
      <c r="ZT59" s="6"/>
      <c r="ZU59" s="6"/>
      <c r="ZV59" s="6"/>
      <c r="ZW59" s="6"/>
      <c r="ZX59" s="6"/>
      <c r="ZY59" s="6"/>
      <c r="ZZ59" s="6"/>
      <c r="AAA59" s="6"/>
      <c r="AAB59" s="6"/>
      <c r="AAC59" s="6"/>
      <c r="AAD59" s="6"/>
      <c r="AAE59" s="6"/>
      <c r="AAF59" s="6"/>
      <c r="AAG59" s="6"/>
      <c r="AAH59" s="6"/>
      <c r="AAI59" s="6"/>
      <c r="AAJ59" s="6"/>
      <c r="AAK59" s="6"/>
      <c r="AAL59" s="6"/>
      <c r="AAM59" s="6"/>
      <c r="AAN59" s="6"/>
      <c r="AAO59" s="6"/>
      <c r="AAP59" s="6"/>
      <c r="AAQ59" s="6"/>
      <c r="AAR59" s="6"/>
      <c r="AAS59" s="6"/>
      <c r="AAT59" s="6"/>
      <c r="AAU59" s="6"/>
      <c r="AAV59" s="6"/>
      <c r="AAW59" s="6"/>
      <c r="AAX59" s="6"/>
      <c r="AAY59" s="6"/>
      <c r="AAZ59" s="6"/>
      <c r="ABA59" s="6"/>
      <c r="ABB59" s="6"/>
      <c r="ABC59" s="6"/>
      <c r="ABD59" s="6"/>
      <c r="ABE59" s="6"/>
      <c r="ABF59" s="6"/>
      <c r="ABG59" s="6"/>
      <c r="ABH59" s="6"/>
      <c r="ABI59" s="6"/>
      <c r="ABJ59" s="6"/>
      <c r="ABK59" s="6"/>
      <c r="ABL59" s="6"/>
      <c r="ABM59" s="6"/>
      <c r="ABN59" s="6"/>
      <c r="ABO59" s="6"/>
      <c r="ABP59" s="6"/>
      <c r="ABQ59" s="6"/>
      <c r="ABR59" s="6"/>
      <c r="ABS59" s="6"/>
      <c r="ABT59" s="6"/>
      <c r="ABU59" s="6"/>
      <c r="ABV59" s="6"/>
      <c r="ABW59" s="6"/>
      <c r="ABX59" s="6"/>
      <c r="ABY59" s="6"/>
      <c r="ABZ59" s="6"/>
      <c r="ACA59" s="6"/>
      <c r="ACB59" s="6"/>
      <c r="ACC59" s="6"/>
      <c r="ACD59" s="6"/>
      <c r="ACE59" s="6"/>
      <c r="ACF59" s="6"/>
      <c r="ACG59" s="6"/>
      <c r="ACH59" s="6"/>
      <c r="ACI59" s="6"/>
      <c r="ACJ59" s="6"/>
      <c r="ACK59" s="6"/>
      <c r="ACL59" s="6"/>
      <c r="ACM59" s="6"/>
      <c r="ACN59" s="6"/>
      <c r="ACO59" s="6"/>
      <c r="ACP59" s="6"/>
      <c r="ACQ59" s="6"/>
      <c r="ACR59" s="6"/>
      <c r="ACS59" s="6"/>
      <c r="ACT59" s="6"/>
      <c r="ACU59" s="6"/>
      <c r="ACV59" s="6"/>
      <c r="ACW59" s="6"/>
      <c r="ACX59" s="6"/>
      <c r="ACY59" s="6"/>
      <c r="ACZ59" s="6"/>
      <c r="ADA59" s="6"/>
    </row>
    <row r="60" spans="1:781" ht="39.75" customHeight="1" x14ac:dyDescent="0.2">
      <c r="A60" s="429" t="s">
        <v>160</v>
      </c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1"/>
      <c r="U60" s="197">
        <f>SUM(U32,U33)</f>
        <v>120</v>
      </c>
    </row>
    <row r="61" spans="1:781" ht="18" x14ac:dyDescent="0.2">
      <c r="A61" s="63"/>
      <c r="B61" s="48"/>
      <c r="C61" s="3"/>
      <c r="D61" s="48"/>
      <c r="E61" s="4"/>
      <c r="F61" s="6"/>
      <c r="G61" s="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6"/>
      <c r="U61" s="6"/>
    </row>
    <row r="62" spans="1:781" ht="18" x14ac:dyDescent="0.2">
      <c r="A62" s="21" t="s">
        <v>15</v>
      </c>
      <c r="B62" s="21"/>
      <c r="C62" s="21"/>
      <c r="D62" s="48"/>
      <c r="E62" s="4"/>
      <c r="F62" s="6"/>
      <c r="G62" s="6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6"/>
      <c r="U62" s="6"/>
    </row>
    <row r="63" spans="1:781" ht="18" x14ac:dyDescent="0.2">
      <c r="A63" s="63"/>
      <c r="B63" s="48"/>
      <c r="C63" s="3"/>
      <c r="D63" s="48"/>
      <c r="E63" s="4"/>
      <c r="F63" s="6"/>
      <c r="G63" s="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6"/>
      <c r="U63" s="6"/>
    </row>
    <row r="64" spans="1:781" ht="18" x14ac:dyDescent="0.2">
      <c r="A64" s="63"/>
      <c r="B64" s="48"/>
      <c r="C64" s="47"/>
      <c r="D64" s="50"/>
      <c r="E64" s="4"/>
      <c r="F64" s="6"/>
      <c r="G64" s="6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6"/>
      <c r="U64" s="6"/>
    </row>
    <row r="65" spans="1:21" ht="18" x14ac:dyDescent="0.2">
      <c r="A65" s="63"/>
      <c r="B65" s="48"/>
      <c r="C65" s="47"/>
      <c r="D65" s="50"/>
      <c r="E65" s="169"/>
      <c r="F65" s="6"/>
      <c r="G65" s="6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6"/>
      <c r="U65" s="6"/>
    </row>
    <row r="66" spans="1:21" x14ac:dyDescent="0.25">
      <c r="C66" s="2"/>
      <c r="E66" s="249"/>
      <c r="F66" s="1"/>
      <c r="G66" s="1"/>
      <c r="T66" s="1"/>
    </row>
    <row r="67" spans="1:21" x14ac:dyDescent="0.25">
      <c r="E67" s="249"/>
      <c r="F67" s="1"/>
      <c r="G67" s="1"/>
      <c r="T67" s="1"/>
    </row>
    <row r="68" spans="1:21" x14ac:dyDescent="0.25">
      <c r="E68" s="249"/>
      <c r="F68" s="1"/>
      <c r="G68" s="1"/>
      <c r="T68" s="1"/>
    </row>
    <row r="69" spans="1:21" x14ac:dyDescent="0.25">
      <c r="E69" s="249"/>
      <c r="F69" s="1"/>
      <c r="G69" s="1"/>
      <c r="T69" s="1"/>
    </row>
    <row r="70" spans="1:21" x14ac:dyDescent="0.25">
      <c r="E70" s="249"/>
      <c r="F70" s="1"/>
      <c r="G70" s="1"/>
      <c r="T70" s="1"/>
    </row>
    <row r="71" spans="1:21" x14ac:dyDescent="0.25">
      <c r="E71" s="249"/>
      <c r="F71" s="1"/>
      <c r="G71" s="1"/>
      <c r="T71" s="1"/>
    </row>
    <row r="72" spans="1:21" x14ac:dyDescent="0.25">
      <c r="E72" s="249"/>
      <c r="F72" s="1"/>
      <c r="G72" s="1"/>
      <c r="T72" s="1"/>
    </row>
    <row r="73" spans="1:21" x14ac:dyDescent="0.25">
      <c r="E73" s="249"/>
      <c r="F73" s="1"/>
      <c r="G73" s="1"/>
      <c r="T73" s="1"/>
    </row>
    <row r="74" spans="1:21" x14ac:dyDescent="0.25">
      <c r="E74" s="249"/>
      <c r="F74" s="1"/>
      <c r="G74" s="1"/>
      <c r="T74" s="1"/>
    </row>
    <row r="75" spans="1:21" x14ac:dyDescent="0.25">
      <c r="E75" s="249"/>
      <c r="F75" s="1"/>
      <c r="G75" s="1"/>
      <c r="T75" s="1"/>
    </row>
    <row r="76" spans="1:21" x14ac:dyDescent="0.25">
      <c r="E76" s="249"/>
      <c r="F76" s="1"/>
      <c r="G76" s="1"/>
      <c r="T76" s="1"/>
    </row>
    <row r="77" spans="1:21" x14ac:dyDescent="0.25">
      <c r="E77" s="249"/>
      <c r="F77" s="1"/>
      <c r="G77" s="1"/>
      <c r="T77" s="1"/>
    </row>
    <row r="78" spans="1:21" x14ac:dyDescent="0.25">
      <c r="E78" s="249"/>
      <c r="F78" s="1"/>
      <c r="G78" s="1"/>
      <c r="T78" s="1"/>
    </row>
    <row r="79" spans="1:21" x14ac:dyDescent="0.25">
      <c r="E79" s="249"/>
      <c r="F79" s="1"/>
      <c r="G79" s="1"/>
      <c r="T79" s="1"/>
    </row>
    <row r="80" spans="1:21" x14ac:dyDescent="0.25">
      <c r="E80" s="249"/>
      <c r="F80" s="1"/>
      <c r="G80" s="1"/>
      <c r="T80" s="1"/>
    </row>
    <row r="81" spans="5:20" x14ac:dyDescent="0.25">
      <c r="E81" s="249"/>
      <c r="F81" s="1"/>
      <c r="G81" s="1"/>
      <c r="T81" s="1"/>
    </row>
    <row r="82" spans="5:20" x14ac:dyDescent="0.25">
      <c r="E82" s="249"/>
      <c r="F82" s="1"/>
      <c r="G82" s="1"/>
      <c r="T82" s="1"/>
    </row>
    <row r="83" spans="5:20" x14ac:dyDescent="0.25">
      <c r="E83" s="249"/>
      <c r="F83" s="1"/>
      <c r="G83" s="1"/>
      <c r="T83" s="1"/>
    </row>
    <row r="84" spans="5:20" x14ac:dyDescent="0.25">
      <c r="E84" s="249"/>
      <c r="F84" s="1"/>
      <c r="G84" s="1"/>
      <c r="T84" s="1"/>
    </row>
    <row r="85" spans="5:20" x14ac:dyDescent="0.25">
      <c r="E85" s="249"/>
      <c r="F85" s="1"/>
      <c r="G85" s="1"/>
      <c r="T85" s="1"/>
    </row>
    <row r="86" spans="5:20" x14ac:dyDescent="0.25">
      <c r="E86" s="249"/>
      <c r="F86" s="1"/>
      <c r="G86" s="1"/>
      <c r="T86" s="1"/>
    </row>
    <row r="87" spans="5:20" x14ac:dyDescent="0.25">
      <c r="E87" s="249"/>
      <c r="F87" s="1"/>
      <c r="G87" s="1"/>
      <c r="T87" s="1"/>
    </row>
    <row r="88" spans="5:20" x14ac:dyDescent="0.25">
      <c r="E88" s="249"/>
      <c r="F88" s="1"/>
      <c r="G88" s="1"/>
      <c r="T88" s="1"/>
    </row>
    <row r="89" spans="5:20" x14ac:dyDescent="0.25">
      <c r="E89" s="249"/>
      <c r="F89" s="1"/>
      <c r="G89" s="1"/>
      <c r="T89" s="1"/>
    </row>
    <row r="90" spans="5:20" x14ac:dyDescent="0.25">
      <c r="E90" s="249"/>
      <c r="F90" s="1"/>
      <c r="G90" s="1"/>
      <c r="T90" s="1"/>
    </row>
    <row r="91" spans="5:20" x14ac:dyDescent="0.25">
      <c r="E91" s="249"/>
      <c r="F91" s="1"/>
      <c r="G91" s="1"/>
      <c r="T91" s="1"/>
    </row>
    <row r="92" spans="5:20" x14ac:dyDescent="0.25">
      <c r="E92" s="249"/>
      <c r="F92" s="1"/>
      <c r="G92" s="1"/>
      <c r="T92" s="1"/>
    </row>
    <row r="93" spans="5:20" x14ac:dyDescent="0.25">
      <c r="E93" s="249"/>
      <c r="F93" s="1"/>
      <c r="G93" s="1"/>
      <c r="T93" s="1"/>
    </row>
    <row r="94" spans="5:20" x14ac:dyDescent="0.25">
      <c r="E94" s="249"/>
      <c r="F94" s="1"/>
      <c r="G94" s="1"/>
      <c r="T94" s="1"/>
    </row>
    <row r="95" spans="5:20" x14ac:dyDescent="0.25">
      <c r="E95" s="249"/>
      <c r="F95" s="1"/>
      <c r="G95" s="1"/>
      <c r="T95" s="1"/>
    </row>
    <row r="96" spans="5:20" x14ac:dyDescent="0.25">
      <c r="E96" s="249"/>
      <c r="F96" s="1"/>
      <c r="G96" s="1"/>
      <c r="T96" s="1"/>
    </row>
    <row r="97" spans="5:20" x14ac:dyDescent="0.25">
      <c r="E97" s="249"/>
      <c r="F97" s="1"/>
      <c r="G97" s="1"/>
      <c r="T97" s="1"/>
    </row>
    <row r="98" spans="5:20" x14ac:dyDescent="0.25">
      <c r="E98" s="249"/>
      <c r="F98" s="1"/>
      <c r="G98" s="1"/>
      <c r="T98" s="1"/>
    </row>
    <row r="99" spans="5:20" x14ac:dyDescent="0.25">
      <c r="E99" s="249"/>
      <c r="F99" s="1"/>
      <c r="G99" s="1"/>
      <c r="T99" s="1"/>
    </row>
    <row r="100" spans="5:20" x14ac:dyDescent="0.25">
      <c r="E100" s="249"/>
      <c r="F100" s="1"/>
      <c r="G100" s="1"/>
      <c r="T100" s="1"/>
    </row>
    <row r="101" spans="5:20" x14ac:dyDescent="0.25">
      <c r="E101" s="249"/>
      <c r="F101" s="1"/>
      <c r="G101" s="1"/>
      <c r="T101" s="1"/>
    </row>
    <row r="102" spans="5:20" x14ac:dyDescent="0.25">
      <c r="E102" s="249"/>
      <c r="F102" s="1"/>
      <c r="G102" s="1"/>
      <c r="T102" s="1"/>
    </row>
    <row r="103" spans="5:20" x14ac:dyDescent="0.25">
      <c r="E103" s="249"/>
      <c r="F103" s="1"/>
      <c r="G103" s="1"/>
      <c r="T103" s="1"/>
    </row>
    <row r="104" spans="5:20" x14ac:dyDescent="0.25">
      <c r="E104" s="249"/>
      <c r="F104" s="1"/>
      <c r="G104" s="1"/>
      <c r="T104" s="1"/>
    </row>
    <row r="105" spans="5:20" x14ac:dyDescent="0.25">
      <c r="E105" s="249"/>
      <c r="F105" s="1"/>
      <c r="G105" s="1"/>
      <c r="T105" s="1"/>
    </row>
    <row r="106" spans="5:20" x14ac:dyDescent="0.25">
      <c r="E106" s="249"/>
      <c r="F106" s="1"/>
      <c r="G106" s="1"/>
      <c r="T106" s="1"/>
    </row>
    <row r="107" spans="5:20" x14ac:dyDescent="0.25">
      <c r="E107" s="249"/>
      <c r="F107" s="1"/>
      <c r="G107" s="1"/>
      <c r="T107" s="1"/>
    </row>
    <row r="108" spans="5:20" x14ac:dyDescent="0.25">
      <c r="E108" s="249"/>
      <c r="F108" s="1"/>
      <c r="G108" s="1"/>
      <c r="T108" s="1"/>
    </row>
    <row r="109" spans="5:20" x14ac:dyDescent="0.25">
      <c r="E109" s="249"/>
      <c r="F109" s="1"/>
      <c r="G109" s="1"/>
      <c r="T109" s="1"/>
    </row>
    <row r="110" spans="5:20" x14ac:dyDescent="0.25">
      <c r="E110" s="249"/>
      <c r="F110" s="1"/>
      <c r="G110" s="1"/>
      <c r="T110" s="1"/>
    </row>
    <row r="111" spans="5:20" x14ac:dyDescent="0.25">
      <c r="E111" s="249"/>
      <c r="F111" s="1"/>
      <c r="G111" s="1"/>
      <c r="T111" s="1"/>
    </row>
    <row r="112" spans="5:20" x14ac:dyDescent="0.25">
      <c r="E112" s="249"/>
      <c r="F112" s="1"/>
      <c r="G112" s="1"/>
      <c r="T112" s="1"/>
    </row>
    <row r="113" spans="5:20" x14ac:dyDescent="0.25">
      <c r="E113" s="249"/>
      <c r="F113" s="1"/>
      <c r="G113" s="1"/>
      <c r="T113" s="1"/>
    </row>
    <row r="114" spans="5:20" x14ac:dyDescent="0.25">
      <c r="E114" s="249"/>
      <c r="F114" s="1"/>
      <c r="G114" s="1"/>
      <c r="T114" s="1"/>
    </row>
    <row r="115" spans="5:20" x14ac:dyDescent="0.25">
      <c r="E115" s="249"/>
      <c r="F115" s="1"/>
      <c r="G115" s="1"/>
      <c r="T115" s="1"/>
    </row>
    <row r="116" spans="5:20" x14ac:dyDescent="0.25">
      <c r="E116" s="249"/>
      <c r="F116" s="1"/>
      <c r="G116" s="1"/>
      <c r="T116" s="1"/>
    </row>
    <row r="117" spans="5:20" x14ac:dyDescent="0.25">
      <c r="E117" s="249"/>
      <c r="F117" s="1"/>
      <c r="G117" s="1"/>
      <c r="T117" s="1"/>
    </row>
    <row r="118" spans="5:20" x14ac:dyDescent="0.25">
      <c r="E118" s="249"/>
      <c r="F118" s="1"/>
      <c r="G118" s="1"/>
      <c r="T118" s="1"/>
    </row>
    <row r="119" spans="5:20" x14ac:dyDescent="0.25">
      <c r="E119" s="249"/>
      <c r="F119" s="1"/>
      <c r="G119" s="1"/>
      <c r="T119" s="1"/>
    </row>
    <row r="120" spans="5:20" x14ac:dyDescent="0.25">
      <c r="E120" s="249"/>
      <c r="F120" s="1"/>
      <c r="G120" s="1"/>
      <c r="T120" s="1"/>
    </row>
    <row r="121" spans="5:20" x14ac:dyDescent="0.25">
      <c r="E121" s="249"/>
      <c r="F121" s="1"/>
      <c r="G121" s="1"/>
      <c r="T121" s="1"/>
    </row>
    <row r="122" spans="5:20" x14ac:dyDescent="0.25">
      <c r="E122" s="249"/>
      <c r="F122" s="1"/>
      <c r="G122" s="1"/>
      <c r="T122" s="1"/>
    </row>
    <row r="123" spans="5:20" x14ac:dyDescent="0.25">
      <c r="E123" s="249"/>
      <c r="F123" s="1"/>
      <c r="G123" s="1"/>
      <c r="T123" s="1"/>
    </row>
    <row r="124" spans="5:20" x14ac:dyDescent="0.25">
      <c r="E124" s="249"/>
      <c r="F124" s="1"/>
      <c r="G124" s="1"/>
      <c r="T124" s="1"/>
    </row>
    <row r="125" spans="5:20" x14ac:dyDescent="0.25">
      <c r="E125" s="249"/>
      <c r="F125" s="1"/>
      <c r="G125" s="1"/>
      <c r="T125" s="1"/>
    </row>
    <row r="126" spans="5:20" x14ac:dyDescent="0.25">
      <c r="E126" s="249"/>
      <c r="F126" s="1"/>
      <c r="G126" s="1"/>
      <c r="T126" s="1"/>
    </row>
    <row r="127" spans="5:20" x14ac:dyDescent="0.25">
      <c r="E127" s="249"/>
      <c r="F127" s="1"/>
      <c r="G127" s="1"/>
      <c r="T127" s="1"/>
    </row>
    <row r="128" spans="5:20" x14ac:dyDescent="0.25">
      <c r="E128" s="249"/>
      <c r="F128" s="1"/>
      <c r="G128" s="1"/>
      <c r="T128" s="1"/>
    </row>
    <row r="129" spans="5:20" x14ac:dyDescent="0.25">
      <c r="E129" s="249"/>
      <c r="F129" s="1"/>
      <c r="G129" s="1"/>
      <c r="T129" s="1"/>
    </row>
    <row r="130" spans="5:20" x14ac:dyDescent="0.25">
      <c r="E130" s="249"/>
      <c r="F130" s="1"/>
      <c r="G130" s="1"/>
      <c r="T130" s="1"/>
    </row>
    <row r="131" spans="5:20" x14ac:dyDescent="0.25">
      <c r="E131" s="249"/>
      <c r="F131" s="1"/>
      <c r="G131" s="1"/>
      <c r="T131" s="1"/>
    </row>
    <row r="132" spans="5:20" x14ac:dyDescent="0.25">
      <c r="E132" s="249"/>
      <c r="F132" s="1"/>
      <c r="G132" s="1"/>
      <c r="T132" s="1"/>
    </row>
    <row r="133" spans="5:20" x14ac:dyDescent="0.25">
      <c r="E133" s="249"/>
      <c r="F133" s="1"/>
      <c r="G133" s="1"/>
      <c r="T133" s="1"/>
    </row>
    <row r="134" spans="5:20" x14ac:dyDescent="0.25">
      <c r="E134" s="249"/>
      <c r="F134" s="1"/>
      <c r="G134" s="1"/>
      <c r="T134" s="1"/>
    </row>
    <row r="135" spans="5:20" x14ac:dyDescent="0.25">
      <c r="E135" s="249"/>
      <c r="F135" s="1"/>
      <c r="G135" s="1"/>
      <c r="T135" s="1"/>
    </row>
    <row r="136" spans="5:20" x14ac:dyDescent="0.25">
      <c r="E136" s="249"/>
      <c r="F136" s="1"/>
      <c r="G136" s="1"/>
      <c r="T136" s="1"/>
    </row>
    <row r="137" spans="5:20" x14ac:dyDescent="0.25">
      <c r="E137" s="249"/>
      <c r="F137" s="1"/>
      <c r="G137" s="1"/>
      <c r="T137" s="1"/>
    </row>
    <row r="138" spans="5:20" x14ac:dyDescent="0.25">
      <c r="E138" s="249"/>
      <c r="F138" s="1"/>
      <c r="G138" s="1"/>
      <c r="T138" s="1"/>
    </row>
    <row r="139" spans="5:20" x14ac:dyDescent="0.25">
      <c r="E139" s="249"/>
      <c r="F139" s="1"/>
      <c r="G139" s="1"/>
      <c r="T139" s="1"/>
    </row>
    <row r="140" spans="5:20" x14ac:dyDescent="0.25">
      <c r="E140" s="249"/>
      <c r="F140" s="1"/>
      <c r="G140" s="1"/>
      <c r="T140" s="1"/>
    </row>
    <row r="141" spans="5:20" x14ac:dyDescent="0.25">
      <c r="E141" s="249"/>
      <c r="F141" s="1"/>
      <c r="G141" s="1"/>
      <c r="T141" s="1"/>
    </row>
    <row r="142" spans="5:20" x14ac:dyDescent="0.25">
      <c r="E142" s="249"/>
      <c r="F142" s="1"/>
      <c r="G142" s="1"/>
      <c r="T142" s="1"/>
    </row>
    <row r="143" spans="5:20" x14ac:dyDescent="0.25">
      <c r="E143" s="249"/>
      <c r="F143" s="1"/>
      <c r="G143" s="1"/>
      <c r="T143" s="1"/>
    </row>
    <row r="144" spans="5:20" x14ac:dyDescent="0.25">
      <c r="E144" s="249"/>
      <c r="F144" s="1"/>
      <c r="G144" s="1"/>
      <c r="T144" s="1"/>
    </row>
    <row r="145" spans="5:20" x14ac:dyDescent="0.25">
      <c r="E145" s="249"/>
      <c r="F145" s="1"/>
      <c r="G145" s="1"/>
      <c r="T145" s="1"/>
    </row>
    <row r="146" spans="5:20" x14ac:dyDescent="0.25">
      <c r="E146" s="249"/>
      <c r="F146" s="1"/>
      <c r="G146" s="1"/>
      <c r="T146" s="1"/>
    </row>
    <row r="147" spans="5:20" x14ac:dyDescent="0.25">
      <c r="E147" s="249"/>
      <c r="F147" s="1"/>
      <c r="G147" s="1"/>
      <c r="T147" s="1"/>
    </row>
    <row r="148" spans="5:20" x14ac:dyDescent="0.25">
      <c r="E148" s="249"/>
      <c r="F148" s="1"/>
      <c r="G148" s="1"/>
      <c r="T148" s="1"/>
    </row>
    <row r="149" spans="5:20" x14ac:dyDescent="0.25">
      <c r="E149" s="249"/>
      <c r="F149" s="1"/>
      <c r="G149" s="1"/>
      <c r="T149" s="1"/>
    </row>
    <row r="150" spans="5:20" x14ac:dyDescent="0.25">
      <c r="E150" s="249"/>
      <c r="F150" s="1"/>
      <c r="G150" s="1"/>
      <c r="T150" s="1"/>
    </row>
    <row r="151" spans="5:20" x14ac:dyDescent="0.25">
      <c r="E151" s="249"/>
      <c r="F151" s="1"/>
      <c r="G151" s="1"/>
      <c r="T151" s="1"/>
    </row>
    <row r="152" spans="5:20" x14ac:dyDescent="0.25">
      <c r="E152" s="249"/>
      <c r="F152" s="1"/>
      <c r="G152" s="1"/>
      <c r="T152" s="1"/>
    </row>
    <row r="153" spans="5:20" x14ac:dyDescent="0.25">
      <c r="E153" s="249"/>
      <c r="F153" s="1"/>
      <c r="G153" s="1"/>
      <c r="T153" s="1"/>
    </row>
    <row r="154" spans="5:20" x14ac:dyDescent="0.25">
      <c r="E154" s="249"/>
      <c r="F154" s="1"/>
      <c r="G154" s="1"/>
      <c r="T154" s="1"/>
    </row>
    <row r="155" spans="5:20" x14ac:dyDescent="0.25">
      <c r="E155" s="249"/>
      <c r="F155" s="1"/>
      <c r="G155" s="1"/>
      <c r="T155" s="1"/>
    </row>
    <row r="156" spans="5:20" x14ac:dyDescent="0.25">
      <c r="E156" s="249"/>
      <c r="F156" s="1"/>
      <c r="G156" s="1"/>
      <c r="T156" s="1"/>
    </row>
    <row r="157" spans="5:20" x14ac:dyDescent="0.25">
      <c r="E157" s="249"/>
      <c r="F157" s="1"/>
      <c r="G157" s="1"/>
      <c r="T157" s="1"/>
    </row>
    <row r="158" spans="5:20" x14ac:dyDescent="0.25">
      <c r="E158" s="249"/>
      <c r="F158" s="1"/>
      <c r="G158" s="1"/>
      <c r="T158" s="1"/>
    </row>
    <row r="159" spans="5:20" x14ac:dyDescent="0.25">
      <c r="E159" s="249"/>
      <c r="F159" s="1"/>
      <c r="G159" s="1"/>
      <c r="T159" s="1"/>
    </row>
    <row r="160" spans="5:20" x14ac:dyDescent="0.25">
      <c r="E160" s="249"/>
      <c r="F160" s="1"/>
      <c r="G160" s="1"/>
      <c r="T160" s="1"/>
    </row>
    <row r="161" spans="5:20" x14ac:dyDescent="0.25">
      <c r="E161" s="249"/>
      <c r="F161" s="1"/>
      <c r="G161" s="1"/>
      <c r="T161" s="1"/>
    </row>
    <row r="162" spans="5:20" x14ac:dyDescent="0.25">
      <c r="E162" s="249"/>
      <c r="F162" s="1"/>
      <c r="G162" s="1"/>
      <c r="T162" s="1"/>
    </row>
    <row r="163" spans="5:20" x14ac:dyDescent="0.25">
      <c r="E163" s="249"/>
      <c r="F163" s="1"/>
      <c r="G163" s="1"/>
      <c r="T163" s="1"/>
    </row>
    <row r="164" spans="5:20" x14ac:dyDescent="0.25">
      <c r="E164" s="249"/>
      <c r="F164" s="1"/>
      <c r="G164" s="1"/>
      <c r="T164" s="1"/>
    </row>
    <row r="165" spans="5:20" x14ac:dyDescent="0.25">
      <c r="E165" s="249"/>
      <c r="F165" s="1"/>
      <c r="G165" s="1"/>
      <c r="T165" s="1"/>
    </row>
    <row r="166" spans="5:20" x14ac:dyDescent="0.25">
      <c r="E166" s="249"/>
      <c r="F166" s="1"/>
      <c r="G166" s="1"/>
      <c r="T166" s="1"/>
    </row>
    <row r="167" spans="5:20" x14ac:dyDescent="0.25">
      <c r="E167" s="249"/>
      <c r="F167" s="1"/>
      <c r="G167" s="1"/>
      <c r="T167" s="1"/>
    </row>
    <row r="168" spans="5:20" x14ac:dyDescent="0.25">
      <c r="E168" s="249"/>
      <c r="F168" s="1"/>
      <c r="G168" s="1"/>
      <c r="T168" s="1"/>
    </row>
    <row r="169" spans="5:20" x14ac:dyDescent="0.25">
      <c r="E169" s="249"/>
      <c r="F169" s="1"/>
      <c r="G169" s="1"/>
      <c r="T169" s="1"/>
    </row>
    <row r="170" spans="5:20" x14ac:dyDescent="0.25">
      <c r="E170" s="249"/>
      <c r="F170" s="1"/>
      <c r="G170" s="1"/>
      <c r="T170" s="1"/>
    </row>
    <row r="171" spans="5:20" x14ac:dyDescent="0.25">
      <c r="E171" s="249"/>
      <c r="F171" s="1"/>
      <c r="G171" s="1"/>
      <c r="T171" s="1"/>
    </row>
    <row r="172" spans="5:20" x14ac:dyDescent="0.25">
      <c r="E172" s="249"/>
      <c r="F172" s="1"/>
      <c r="G172" s="1"/>
      <c r="T172" s="1"/>
    </row>
    <row r="173" spans="5:20" x14ac:dyDescent="0.25">
      <c r="E173" s="249"/>
      <c r="F173" s="1"/>
      <c r="G173" s="1"/>
      <c r="T173" s="1"/>
    </row>
    <row r="174" spans="5:20" x14ac:dyDescent="0.25">
      <c r="E174" s="249"/>
      <c r="F174" s="1"/>
      <c r="G174" s="1"/>
      <c r="T174" s="1"/>
    </row>
    <row r="175" spans="5:20" x14ac:dyDescent="0.25">
      <c r="E175" s="249"/>
      <c r="F175" s="1"/>
      <c r="G175" s="1"/>
      <c r="T175" s="1"/>
    </row>
    <row r="176" spans="5:20" x14ac:dyDescent="0.25">
      <c r="E176" s="249"/>
      <c r="F176" s="1"/>
      <c r="G176" s="1"/>
      <c r="T176" s="1"/>
    </row>
    <row r="177" spans="5:20" x14ac:dyDescent="0.25">
      <c r="E177" s="249"/>
      <c r="F177" s="1"/>
      <c r="G177" s="1"/>
      <c r="T177" s="1"/>
    </row>
    <row r="178" spans="5:20" x14ac:dyDescent="0.25">
      <c r="E178" s="249"/>
      <c r="F178" s="1"/>
      <c r="G178" s="1"/>
      <c r="T178" s="1"/>
    </row>
    <row r="179" spans="5:20" x14ac:dyDescent="0.25">
      <c r="E179" s="249"/>
      <c r="F179" s="1"/>
      <c r="G179" s="1"/>
      <c r="T179" s="1"/>
    </row>
    <row r="180" spans="5:20" x14ac:dyDescent="0.25">
      <c r="E180" s="249"/>
      <c r="F180" s="1"/>
      <c r="G180" s="1"/>
      <c r="T180" s="1"/>
    </row>
    <row r="181" spans="5:20" x14ac:dyDescent="0.25">
      <c r="E181" s="249"/>
      <c r="F181" s="1"/>
      <c r="G181" s="1"/>
      <c r="T181" s="1"/>
    </row>
    <row r="182" spans="5:20" x14ac:dyDescent="0.25">
      <c r="E182" s="249"/>
      <c r="F182" s="1"/>
      <c r="G182" s="1"/>
      <c r="T182" s="1"/>
    </row>
    <row r="183" spans="5:20" x14ac:dyDescent="0.25">
      <c r="E183" s="249"/>
      <c r="F183" s="1"/>
      <c r="G183" s="1"/>
      <c r="T183" s="1"/>
    </row>
    <row r="184" spans="5:20" x14ac:dyDescent="0.25">
      <c r="E184" s="249"/>
      <c r="F184" s="1"/>
      <c r="G184" s="1"/>
      <c r="T184" s="1"/>
    </row>
    <row r="185" spans="5:20" x14ac:dyDescent="0.25">
      <c r="E185" s="249"/>
      <c r="F185" s="1"/>
      <c r="G185" s="1"/>
      <c r="T185" s="1"/>
    </row>
    <row r="186" spans="5:20" x14ac:dyDescent="0.25">
      <c r="E186" s="249"/>
      <c r="F186" s="1"/>
      <c r="G186" s="1"/>
      <c r="T186" s="1"/>
    </row>
    <row r="187" spans="5:20" x14ac:dyDescent="0.25">
      <c r="E187" s="249"/>
      <c r="F187" s="1"/>
      <c r="G187" s="1"/>
      <c r="T187" s="1"/>
    </row>
    <row r="188" spans="5:20" x14ac:dyDescent="0.25">
      <c r="E188" s="249"/>
      <c r="F188" s="1"/>
      <c r="G188" s="1"/>
      <c r="T188" s="1"/>
    </row>
    <row r="189" spans="5:20" x14ac:dyDescent="0.25">
      <c r="E189" s="249"/>
      <c r="F189" s="1"/>
      <c r="G189" s="1"/>
      <c r="T189" s="1"/>
    </row>
    <row r="190" spans="5:20" x14ac:dyDescent="0.25">
      <c r="E190" s="249"/>
      <c r="F190" s="1"/>
      <c r="G190" s="1"/>
      <c r="T190" s="1"/>
    </row>
    <row r="191" spans="5:20" x14ac:dyDescent="0.25">
      <c r="E191" s="249"/>
      <c r="F191" s="1"/>
      <c r="G191" s="1"/>
      <c r="T191" s="1"/>
    </row>
    <row r="192" spans="5:20" x14ac:dyDescent="0.25">
      <c r="E192" s="249"/>
      <c r="F192" s="1"/>
      <c r="G192" s="1"/>
      <c r="T192" s="1"/>
    </row>
    <row r="193" spans="5:20" x14ac:dyDescent="0.25">
      <c r="E193" s="249"/>
      <c r="F193" s="1"/>
      <c r="G193" s="1"/>
      <c r="T193" s="1"/>
    </row>
    <row r="194" spans="5:20" x14ac:dyDescent="0.25">
      <c r="E194" s="249"/>
      <c r="F194" s="1"/>
      <c r="G194" s="1"/>
      <c r="T194" s="1"/>
    </row>
    <row r="195" spans="5:20" x14ac:dyDescent="0.25">
      <c r="E195" s="249"/>
      <c r="F195" s="1"/>
      <c r="G195" s="1"/>
      <c r="T195" s="1"/>
    </row>
    <row r="196" spans="5:20" x14ac:dyDescent="0.25">
      <c r="E196" s="249"/>
      <c r="F196" s="1"/>
      <c r="G196" s="1"/>
      <c r="T196" s="1"/>
    </row>
    <row r="197" spans="5:20" x14ac:dyDescent="0.25">
      <c r="E197" s="249"/>
      <c r="F197" s="1"/>
      <c r="G197" s="1"/>
      <c r="T197" s="1"/>
    </row>
    <row r="198" spans="5:20" x14ac:dyDescent="0.25">
      <c r="E198" s="249"/>
      <c r="F198" s="1"/>
      <c r="G198" s="1"/>
      <c r="T198" s="1"/>
    </row>
    <row r="199" spans="5:20" x14ac:dyDescent="0.25">
      <c r="E199" s="249"/>
      <c r="F199" s="1"/>
      <c r="G199" s="1"/>
      <c r="T199" s="1"/>
    </row>
    <row r="200" spans="5:20" x14ac:dyDescent="0.25">
      <c r="E200" s="249"/>
      <c r="F200" s="1"/>
      <c r="G200" s="1"/>
      <c r="T200" s="1"/>
    </row>
    <row r="201" spans="5:20" x14ac:dyDescent="0.25">
      <c r="E201" s="249"/>
      <c r="F201" s="1"/>
      <c r="G201" s="1"/>
      <c r="T201" s="1"/>
    </row>
    <row r="202" spans="5:20" x14ac:dyDescent="0.25">
      <c r="E202" s="249"/>
      <c r="F202" s="1"/>
      <c r="G202" s="1"/>
      <c r="T202" s="1"/>
    </row>
    <row r="203" spans="5:20" x14ac:dyDescent="0.25">
      <c r="E203" s="249"/>
      <c r="F203" s="1"/>
      <c r="G203" s="1"/>
      <c r="T203" s="1"/>
    </row>
    <row r="204" spans="5:20" x14ac:dyDescent="0.25">
      <c r="E204" s="249"/>
      <c r="F204" s="1"/>
      <c r="G204" s="1"/>
      <c r="T204" s="1"/>
    </row>
    <row r="205" spans="5:20" x14ac:dyDescent="0.25">
      <c r="E205" s="249"/>
      <c r="F205" s="1"/>
      <c r="G205" s="1"/>
      <c r="T205" s="1"/>
    </row>
    <row r="206" spans="5:20" x14ac:dyDescent="0.25">
      <c r="E206" s="249"/>
      <c r="F206" s="1"/>
      <c r="G206" s="1"/>
      <c r="T206" s="1"/>
    </row>
    <row r="207" spans="5:20" x14ac:dyDescent="0.25">
      <c r="E207" s="249"/>
      <c r="F207" s="1"/>
      <c r="G207" s="1"/>
      <c r="T207" s="1"/>
    </row>
    <row r="208" spans="5:20" x14ac:dyDescent="0.25">
      <c r="E208" s="249"/>
      <c r="F208" s="1"/>
      <c r="G208" s="1"/>
      <c r="T208" s="1"/>
    </row>
    <row r="209" spans="5:20" x14ac:dyDescent="0.25">
      <c r="E209" s="249"/>
      <c r="F209" s="1"/>
      <c r="G209" s="1"/>
      <c r="T209" s="1"/>
    </row>
    <row r="210" spans="5:20" x14ac:dyDescent="0.25">
      <c r="E210" s="249"/>
      <c r="F210" s="1"/>
      <c r="G210" s="1"/>
      <c r="T210" s="1"/>
    </row>
    <row r="211" spans="5:20" x14ac:dyDescent="0.25">
      <c r="E211" s="249"/>
      <c r="F211" s="1"/>
      <c r="G211" s="1"/>
      <c r="T211" s="1"/>
    </row>
    <row r="212" spans="5:20" x14ac:dyDescent="0.25">
      <c r="E212" s="249"/>
      <c r="F212" s="1"/>
      <c r="G212" s="1"/>
      <c r="T212" s="1"/>
    </row>
    <row r="213" spans="5:20" x14ac:dyDescent="0.25">
      <c r="E213" s="249"/>
      <c r="F213" s="1"/>
      <c r="G213" s="1"/>
      <c r="T213" s="1"/>
    </row>
    <row r="214" spans="5:20" x14ac:dyDescent="0.25">
      <c r="E214" s="249"/>
      <c r="F214" s="1"/>
      <c r="G214" s="1"/>
      <c r="T214" s="1"/>
    </row>
    <row r="215" spans="5:20" x14ac:dyDescent="0.25">
      <c r="E215" s="249"/>
      <c r="F215" s="1"/>
      <c r="G215" s="1"/>
      <c r="T215" s="1"/>
    </row>
    <row r="216" spans="5:20" x14ac:dyDescent="0.25">
      <c r="E216" s="249"/>
      <c r="F216" s="1"/>
      <c r="G216" s="1"/>
      <c r="T216" s="1"/>
    </row>
    <row r="217" spans="5:20" x14ac:dyDescent="0.25">
      <c r="E217" s="249"/>
      <c r="F217" s="1"/>
      <c r="G217" s="1"/>
      <c r="T217" s="1"/>
    </row>
    <row r="218" spans="5:20" x14ac:dyDescent="0.25">
      <c r="E218" s="249"/>
      <c r="F218" s="1"/>
      <c r="G218" s="1"/>
      <c r="T218" s="1"/>
    </row>
    <row r="219" spans="5:20" x14ac:dyDescent="0.25">
      <c r="E219" s="249"/>
      <c r="F219" s="1"/>
      <c r="G219" s="1"/>
      <c r="T219" s="1"/>
    </row>
    <row r="220" spans="5:20" x14ac:dyDescent="0.25">
      <c r="E220" s="249"/>
      <c r="F220" s="1"/>
      <c r="G220" s="1"/>
      <c r="T220" s="1"/>
    </row>
    <row r="221" spans="5:20" x14ac:dyDescent="0.25">
      <c r="E221" s="249"/>
      <c r="F221" s="1"/>
      <c r="G221" s="1"/>
      <c r="T221" s="1"/>
    </row>
    <row r="222" spans="5:20" x14ac:dyDescent="0.25">
      <c r="E222" s="249"/>
      <c r="F222" s="1"/>
      <c r="G222" s="1"/>
      <c r="T222" s="1"/>
    </row>
    <row r="223" spans="5:20" x14ac:dyDescent="0.25">
      <c r="E223" s="249"/>
      <c r="F223" s="1"/>
      <c r="G223" s="1"/>
      <c r="T223" s="1"/>
    </row>
    <row r="224" spans="5:20" x14ac:dyDescent="0.25">
      <c r="E224" s="249"/>
      <c r="F224" s="1"/>
      <c r="G224" s="1"/>
      <c r="T224" s="1"/>
    </row>
    <row r="225" spans="5:20" x14ac:dyDescent="0.25">
      <c r="E225" s="249"/>
      <c r="F225" s="1"/>
      <c r="G225" s="1"/>
      <c r="T225" s="1"/>
    </row>
    <row r="226" spans="5:20" x14ac:dyDescent="0.25">
      <c r="E226" s="249"/>
      <c r="F226" s="1"/>
      <c r="G226" s="1"/>
      <c r="T226" s="1"/>
    </row>
    <row r="227" spans="5:20" x14ac:dyDescent="0.25">
      <c r="E227" s="249"/>
      <c r="F227" s="1"/>
      <c r="G227" s="1"/>
      <c r="T227" s="1"/>
    </row>
    <row r="228" spans="5:20" x14ac:dyDescent="0.25">
      <c r="E228" s="249"/>
      <c r="F228" s="1"/>
      <c r="G228" s="1"/>
      <c r="T228" s="1"/>
    </row>
    <row r="229" spans="5:20" x14ac:dyDescent="0.25">
      <c r="E229" s="249"/>
      <c r="F229" s="1"/>
      <c r="G229" s="1"/>
      <c r="T229" s="1"/>
    </row>
    <row r="230" spans="5:20" x14ac:dyDescent="0.25">
      <c r="E230" s="249"/>
      <c r="F230" s="1"/>
      <c r="G230" s="1"/>
      <c r="T230" s="1"/>
    </row>
    <row r="231" spans="5:20" x14ac:dyDescent="0.25">
      <c r="E231" s="249"/>
      <c r="F231" s="1"/>
      <c r="G231" s="1"/>
      <c r="T231" s="1"/>
    </row>
    <row r="232" spans="5:20" x14ac:dyDescent="0.25">
      <c r="E232" s="249"/>
      <c r="F232" s="1"/>
      <c r="G232" s="1"/>
      <c r="T232" s="1"/>
    </row>
    <row r="233" spans="5:20" x14ac:dyDescent="0.25">
      <c r="E233" s="249"/>
      <c r="F233" s="1"/>
      <c r="G233" s="1"/>
      <c r="T233" s="1"/>
    </row>
    <row r="234" spans="5:20" x14ac:dyDescent="0.25">
      <c r="E234" s="249"/>
      <c r="F234" s="1"/>
      <c r="G234" s="1"/>
      <c r="T234" s="1"/>
    </row>
    <row r="235" spans="5:20" x14ac:dyDescent="0.25">
      <c r="E235" s="249"/>
      <c r="F235" s="1"/>
      <c r="G235" s="1"/>
      <c r="T235" s="1"/>
    </row>
    <row r="236" spans="5:20" x14ac:dyDescent="0.25">
      <c r="E236" s="249"/>
      <c r="F236" s="1"/>
      <c r="G236" s="1"/>
      <c r="T236" s="1"/>
    </row>
    <row r="237" spans="5:20" x14ac:dyDescent="0.25">
      <c r="E237" s="249"/>
      <c r="F237" s="1"/>
      <c r="G237" s="1"/>
      <c r="T237" s="1"/>
    </row>
    <row r="238" spans="5:20" x14ac:dyDescent="0.25">
      <c r="E238" s="249"/>
      <c r="F238" s="1"/>
      <c r="G238" s="1"/>
      <c r="T238" s="1"/>
    </row>
    <row r="239" spans="5:20" x14ac:dyDescent="0.25">
      <c r="E239" s="249"/>
      <c r="F239" s="1"/>
      <c r="G239" s="1"/>
      <c r="T239" s="1"/>
    </row>
    <row r="240" spans="5:20" x14ac:dyDescent="0.25">
      <c r="E240" s="249"/>
      <c r="F240" s="1"/>
      <c r="G240" s="1"/>
      <c r="T240" s="1"/>
    </row>
    <row r="241" spans="5:20" x14ac:dyDescent="0.25">
      <c r="E241" s="249"/>
      <c r="F241" s="1"/>
      <c r="G241" s="1"/>
      <c r="T241" s="1"/>
    </row>
    <row r="242" spans="5:20" x14ac:dyDescent="0.25">
      <c r="E242" s="249"/>
      <c r="F242" s="1"/>
      <c r="G242" s="1"/>
      <c r="T242" s="1"/>
    </row>
    <row r="243" spans="5:20" x14ac:dyDescent="0.25">
      <c r="E243" s="249"/>
      <c r="F243" s="1"/>
      <c r="G243" s="1"/>
      <c r="T243" s="1"/>
    </row>
    <row r="244" spans="5:20" x14ac:dyDescent="0.25">
      <c r="E244" s="249"/>
      <c r="F244" s="1"/>
      <c r="G244" s="1"/>
      <c r="T244" s="1"/>
    </row>
    <row r="245" spans="5:20" x14ac:dyDescent="0.25">
      <c r="E245" s="249"/>
      <c r="F245" s="1"/>
      <c r="G245" s="1"/>
      <c r="T245" s="1"/>
    </row>
    <row r="246" spans="5:20" x14ac:dyDescent="0.25">
      <c r="E246" s="249"/>
      <c r="F246" s="1"/>
      <c r="G246" s="1"/>
      <c r="T246" s="1"/>
    </row>
    <row r="247" spans="5:20" x14ac:dyDescent="0.25">
      <c r="E247" s="249"/>
      <c r="F247" s="1"/>
      <c r="G247" s="1"/>
      <c r="T247" s="1"/>
    </row>
    <row r="248" spans="5:20" x14ac:dyDescent="0.25">
      <c r="E248" s="249"/>
      <c r="F248" s="1"/>
      <c r="G248" s="1"/>
      <c r="T248" s="1"/>
    </row>
    <row r="249" spans="5:20" x14ac:dyDescent="0.25">
      <c r="E249" s="249"/>
      <c r="F249" s="1"/>
      <c r="G249" s="1"/>
      <c r="T249" s="1"/>
    </row>
    <row r="250" spans="5:20" x14ac:dyDescent="0.25">
      <c r="E250" s="249"/>
      <c r="F250" s="1"/>
      <c r="G250" s="1"/>
      <c r="T250" s="1"/>
    </row>
    <row r="251" spans="5:20" x14ac:dyDescent="0.25">
      <c r="E251" s="249"/>
      <c r="F251" s="1"/>
      <c r="G251" s="1"/>
      <c r="T251" s="1"/>
    </row>
    <row r="252" spans="5:20" x14ac:dyDescent="0.25">
      <c r="E252" s="249"/>
      <c r="F252" s="1"/>
      <c r="G252" s="1"/>
      <c r="T252" s="1"/>
    </row>
    <row r="253" spans="5:20" x14ac:dyDescent="0.25">
      <c r="E253" s="249"/>
      <c r="F253" s="1"/>
      <c r="G253" s="1"/>
      <c r="T253" s="1"/>
    </row>
    <row r="254" spans="5:20" x14ac:dyDescent="0.25">
      <c r="E254" s="249"/>
      <c r="F254" s="1"/>
      <c r="G254" s="1"/>
      <c r="T254" s="1"/>
    </row>
    <row r="255" spans="5:20" x14ac:dyDescent="0.25">
      <c r="E255" s="249"/>
      <c r="F255" s="1"/>
      <c r="G255" s="1"/>
      <c r="T255" s="1"/>
    </row>
    <row r="256" spans="5:20" x14ac:dyDescent="0.25">
      <c r="E256" s="249"/>
      <c r="F256" s="1"/>
      <c r="G256" s="1"/>
      <c r="T256" s="1"/>
    </row>
    <row r="257" spans="5:20" x14ac:dyDescent="0.25">
      <c r="E257" s="249"/>
      <c r="F257" s="1"/>
      <c r="G257" s="1"/>
      <c r="T257" s="1"/>
    </row>
    <row r="258" spans="5:20" x14ac:dyDescent="0.25">
      <c r="E258" s="249"/>
      <c r="F258" s="1"/>
      <c r="G258" s="1"/>
      <c r="T258" s="1"/>
    </row>
    <row r="259" spans="5:20" x14ac:dyDescent="0.25">
      <c r="E259" s="249"/>
      <c r="F259" s="1"/>
      <c r="G259" s="1"/>
      <c r="T259" s="1"/>
    </row>
    <row r="260" spans="5:20" x14ac:dyDescent="0.25">
      <c r="E260" s="249"/>
      <c r="F260" s="1"/>
      <c r="G260" s="1"/>
      <c r="T260" s="1"/>
    </row>
    <row r="261" spans="5:20" x14ac:dyDescent="0.25">
      <c r="E261" s="249"/>
      <c r="F261" s="1"/>
      <c r="G261" s="1"/>
      <c r="T261" s="1"/>
    </row>
    <row r="262" spans="5:20" x14ac:dyDescent="0.25">
      <c r="E262" s="249"/>
      <c r="F262" s="1"/>
      <c r="G262" s="1"/>
      <c r="T262" s="1"/>
    </row>
    <row r="263" spans="5:20" x14ac:dyDescent="0.25">
      <c r="E263" s="249"/>
      <c r="F263" s="1"/>
      <c r="G263" s="1"/>
      <c r="T263" s="1"/>
    </row>
    <row r="264" spans="5:20" x14ac:dyDescent="0.25">
      <c r="E264" s="249"/>
      <c r="F264" s="1"/>
      <c r="G264" s="1"/>
      <c r="T264" s="1"/>
    </row>
    <row r="265" spans="5:20" x14ac:dyDescent="0.25">
      <c r="E265" s="249"/>
      <c r="F265" s="1"/>
      <c r="G265" s="1"/>
      <c r="T265" s="1"/>
    </row>
    <row r="266" spans="5:20" x14ac:dyDescent="0.25">
      <c r="E266" s="249"/>
      <c r="F266" s="1"/>
      <c r="G266" s="1"/>
      <c r="T266" s="1"/>
    </row>
    <row r="267" spans="5:20" x14ac:dyDescent="0.25">
      <c r="E267" s="249"/>
      <c r="F267" s="1"/>
      <c r="G267" s="1"/>
      <c r="T267" s="1"/>
    </row>
    <row r="268" spans="5:20" x14ac:dyDescent="0.25">
      <c r="E268" s="249"/>
      <c r="F268" s="1"/>
      <c r="G268" s="1"/>
      <c r="T268" s="1"/>
    </row>
    <row r="269" spans="5:20" x14ac:dyDescent="0.25">
      <c r="E269" s="249"/>
      <c r="F269" s="1"/>
      <c r="G269" s="1"/>
      <c r="T269" s="1"/>
    </row>
    <row r="270" spans="5:20" x14ac:dyDescent="0.25">
      <c r="E270" s="249"/>
      <c r="F270" s="1"/>
      <c r="G270" s="1"/>
      <c r="T270" s="1"/>
    </row>
    <row r="271" spans="5:20" x14ac:dyDescent="0.25">
      <c r="E271" s="249"/>
      <c r="F271" s="1"/>
      <c r="G271" s="1"/>
      <c r="T271" s="1"/>
    </row>
    <row r="272" spans="5:20" x14ac:dyDescent="0.25">
      <c r="E272" s="249"/>
      <c r="F272" s="1"/>
      <c r="G272" s="1"/>
      <c r="T272" s="1"/>
    </row>
    <row r="273" spans="5:20" x14ac:dyDescent="0.25">
      <c r="E273" s="249"/>
      <c r="F273" s="1"/>
      <c r="G273" s="1"/>
      <c r="T273" s="1"/>
    </row>
    <row r="274" spans="5:20" x14ac:dyDescent="0.25">
      <c r="E274" s="249"/>
      <c r="F274" s="1"/>
      <c r="G274" s="1"/>
      <c r="T274" s="1"/>
    </row>
    <row r="275" spans="5:20" x14ac:dyDescent="0.25">
      <c r="E275" s="249"/>
      <c r="F275" s="1"/>
      <c r="G275" s="1"/>
      <c r="T275" s="1"/>
    </row>
    <row r="276" spans="5:20" x14ac:dyDescent="0.25">
      <c r="E276" s="249"/>
      <c r="F276" s="1"/>
      <c r="G276" s="1"/>
      <c r="T276" s="1"/>
    </row>
    <row r="277" spans="5:20" x14ac:dyDescent="0.25">
      <c r="E277" s="249"/>
      <c r="F277" s="1"/>
      <c r="G277" s="1"/>
      <c r="T277" s="1"/>
    </row>
    <row r="278" spans="5:20" x14ac:dyDescent="0.25">
      <c r="E278" s="249"/>
      <c r="F278" s="1"/>
      <c r="G278" s="1"/>
      <c r="T278" s="1"/>
    </row>
    <row r="279" spans="5:20" x14ac:dyDescent="0.25">
      <c r="E279" s="249"/>
      <c r="F279" s="1"/>
      <c r="G279" s="1"/>
      <c r="T279" s="1"/>
    </row>
    <row r="280" spans="5:20" x14ac:dyDescent="0.25">
      <c r="E280" s="249"/>
      <c r="F280" s="1"/>
      <c r="G280" s="1"/>
      <c r="T280" s="1"/>
    </row>
    <row r="281" spans="5:20" x14ac:dyDescent="0.25">
      <c r="E281" s="249"/>
      <c r="F281" s="1"/>
      <c r="G281" s="1"/>
      <c r="T281" s="1"/>
    </row>
    <row r="282" spans="5:20" x14ac:dyDescent="0.25">
      <c r="E282" s="249"/>
      <c r="F282" s="1"/>
      <c r="G282" s="1"/>
      <c r="T282" s="1"/>
    </row>
    <row r="283" spans="5:20" x14ac:dyDescent="0.25">
      <c r="E283" s="249"/>
      <c r="F283" s="1"/>
      <c r="G283" s="1"/>
      <c r="T283" s="1"/>
    </row>
    <row r="284" spans="5:20" x14ac:dyDescent="0.25">
      <c r="E284" s="249"/>
      <c r="F284" s="1"/>
      <c r="G284" s="1"/>
      <c r="T284" s="1"/>
    </row>
    <row r="285" spans="5:20" x14ac:dyDescent="0.25">
      <c r="E285" s="249"/>
      <c r="F285" s="1"/>
      <c r="G285" s="1"/>
      <c r="T285" s="1"/>
    </row>
    <row r="286" spans="5:20" x14ac:dyDescent="0.25">
      <c r="E286" s="249"/>
      <c r="F286" s="1"/>
      <c r="G286" s="1"/>
      <c r="T286" s="1"/>
    </row>
    <row r="287" spans="5:20" x14ac:dyDescent="0.25">
      <c r="E287" s="249"/>
      <c r="F287" s="1"/>
      <c r="G287" s="1"/>
      <c r="T287" s="1"/>
    </row>
    <row r="288" spans="5:20" x14ac:dyDescent="0.25">
      <c r="E288" s="249"/>
      <c r="F288" s="1"/>
      <c r="G288" s="1"/>
      <c r="T288" s="1"/>
    </row>
    <row r="289" spans="5:20" x14ac:dyDescent="0.25">
      <c r="E289" s="249"/>
      <c r="F289" s="1"/>
      <c r="G289" s="1"/>
      <c r="T289" s="1"/>
    </row>
    <row r="290" spans="5:20" x14ac:dyDescent="0.25">
      <c r="E290" s="249"/>
      <c r="F290" s="1"/>
      <c r="G290" s="1"/>
      <c r="T290" s="1"/>
    </row>
    <row r="291" spans="5:20" x14ac:dyDescent="0.25">
      <c r="E291" s="249"/>
      <c r="F291" s="1"/>
      <c r="G291" s="1"/>
      <c r="T291" s="1"/>
    </row>
    <row r="292" spans="5:20" x14ac:dyDescent="0.25">
      <c r="E292" s="249"/>
      <c r="F292" s="1"/>
      <c r="G292" s="1"/>
      <c r="T292" s="1"/>
    </row>
    <row r="293" spans="5:20" x14ac:dyDescent="0.25">
      <c r="E293" s="249"/>
      <c r="F293" s="1"/>
      <c r="G293" s="1"/>
      <c r="T293" s="1"/>
    </row>
    <row r="294" spans="5:20" x14ac:dyDescent="0.25">
      <c r="E294" s="249"/>
      <c r="F294" s="1"/>
      <c r="G294" s="1"/>
      <c r="T294" s="1"/>
    </row>
    <row r="295" spans="5:20" x14ac:dyDescent="0.25">
      <c r="E295" s="249"/>
      <c r="F295" s="1"/>
      <c r="G295" s="1"/>
      <c r="T295" s="1"/>
    </row>
    <row r="296" spans="5:20" x14ac:dyDescent="0.25">
      <c r="E296" s="249"/>
      <c r="F296" s="1"/>
      <c r="G296" s="1"/>
      <c r="T296" s="1"/>
    </row>
    <row r="297" spans="5:20" x14ac:dyDescent="0.25">
      <c r="E297" s="249"/>
      <c r="F297" s="1"/>
      <c r="G297" s="1"/>
      <c r="T297" s="1"/>
    </row>
    <row r="298" spans="5:20" x14ac:dyDescent="0.25">
      <c r="E298" s="249"/>
      <c r="F298" s="1"/>
      <c r="G298" s="1"/>
      <c r="T298" s="1"/>
    </row>
    <row r="299" spans="5:20" x14ac:dyDescent="0.25">
      <c r="E299" s="249"/>
      <c r="F299" s="1"/>
      <c r="G299" s="1"/>
      <c r="T299" s="1"/>
    </row>
    <row r="300" spans="5:20" x14ac:dyDescent="0.25">
      <c r="E300" s="249"/>
      <c r="F300" s="1"/>
      <c r="G300" s="1"/>
      <c r="T300" s="1"/>
    </row>
    <row r="301" spans="5:20" x14ac:dyDescent="0.25">
      <c r="E301" s="249"/>
      <c r="F301" s="1"/>
      <c r="G301" s="1"/>
      <c r="T301" s="1"/>
    </row>
    <row r="302" spans="5:20" x14ac:dyDescent="0.25">
      <c r="E302" s="249"/>
      <c r="F302" s="1"/>
      <c r="G302" s="1"/>
      <c r="T302" s="1"/>
    </row>
    <row r="303" spans="5:20" x14ac:dyDescent="0.25">
      <c r="E303" s="249"/>
      <c r="F303" s="1"/>
      <c r="G303" s="1"/>
      <c r="T303" s="1"/>
    </row>
    <row r="304" spans="5:20" x14ac:dyDescent="0.25">
      <c r="E304" s="249"/>
      <c r="F304" s="1"/>
      <c r="G304" s="1"/>
      <c r="T304" s="1"/>
    </row>
    <row r="305" spans="5:20" x14ac:dyDescent="0.25">
      <c r="E305" s="249"/>
      <c r="F305" s="1"/>
      <c r="G305" s="1"/>
      <c r="T305" s="1"/>
    </row>
    <row r="306" spans="5:20" x14ac:dyDescent="0.25">
      <c r="E306" s="249"/>
      <c r="F306" s="1"/>
      <c r="G306" s="1"/>
      <c r="T306" s="1"/>
    </row>
    <row r="307" spans="5:20" x14ac:dyDescent="0.25">
      <c r="E307" s="249"/>
      <c r="F307" s="1"/>
      <c r="G307" s="1"/>
      <c r="T307" s="1"/>
    </row>
    <row r="308" spans="5:20" x14ac:dyDescent="0.25">
      <c r="E308" s="249"/>
      <c r="F308" s="1"/>
      <c r="G308" s="1"/>
      <c r="T308" s="1"/>
    </row>
    <row r="309" spans="5:20" x14ac:dyDescent="0.25">
      <c r="E309" s="249"/>
      <c r="F309" s="1"/>
      <c r="G309" s="1"/>
      <c r="T309" s="1"/>
    </row>
    <row r="310" spans="5:20" x14ac:dyDescent="0.25">
      <c r="E310" s="249"/>
      <c r="F310" s="1"/>
      <c r="G310" s="1"/>
      <c r="T310" s="1"/>
    </row>
    <row r="311" spans="5:20" x14ac:dyDescent="0.25">
      <c r="E311" s="249"/>
      <c r="F311" s="1"/>
      <c r="G311" s="1"/>
      <c r="T311" s="1"/>
    </row>
    <row r="312" spans="5:20" x14ac:dyDescent="0.25">
      <c r="E312" s="249"/>
      <c r="F312" s="1"/>
      <c r="G312" s="1"/>
      <c r="T312" s="1"/>
    </row>
    <row r="313" spans="5:20" x14ac:dyDescent="0.25">
      <c r="E313" s="249"/>
      <c r="F313" s="1"/>
      <c r="G313" s="1"/>
      <c r="T313" s="1"/>
    </row>
    <row r="314" spans="5:20" x14ac:dyDescent="0.25">
      <c r="E314" s="249"/>
      <c r="F314" s="1"/>
      <c r="G314" s="1"/>
      <c r="T314" s="1"/>
    </row>
    <row r="315" spans="5:20" x14ac:dyDescent="0.25">
      <c r="E315" s="249"/>
      <c r="F315" s="1"/>
      <c r="G315" s="1"/>
      <c r="T315" s="1"/>
    </row>
    <row r="316" spans="5:20" x14ac:dyDescent="0.25">
      <c r="E316" s="249"/>
      <c r="F316" s="1"/>
      <c r="G316" s="1"/>
      <c r="T316" s="1"/>
    </row>
    <row r="317" spans="5:20" x14ac:dyDescent="0.25">
      <c r="E317" s="249"/>
      <c r="F317" s="1"/>
      <c r="G317" s="1"/>
      <c r="T317" s="1"/>
    </row>
    <row r="318" spans="5:20" x14ac:dyDescent="0.25">
      <c r="E318" s="249"/>
      <c r="F318" s="1"/>
      <c r="G318" s="1"/>
      <c r="T318" s="1"/>
    </row>
    <row r="319" spans="5:20" x14ac:dyDescent="0.25">
      <c r="E319" s="249"/>
      <c r="F319" s="1"/>
      <c r="G319" s="1"/>
      <c r="T319" s="1"/>
    </row>
    <row r="320" spans="5:20" x14ac:dyDescent="0.25">
      <c r="E320" s="249"/>
      <c r="F320" s="1"/>
      <c r="G320" s="1"/>
      <c r="T320" s="1"/>
    </row>
    <row r="321" spans="5:20" x14ac:dyDescent="0.25">
      <c r="E321" s="249"/>
      <c r="F321" s="1"/>
      <c r="G321" s="1"/>
      <c r="T321" s="1"/>
    </row>
    <row r="322" spans="5:20" x14ac:dyDescent="0.25">
      <c r="E322" s="249"/>
      <c r="F322" s="1"/>
      <c r="G322" s="1"/>
      <c r="T322" s="1"/>
    </row>
    <row r="323" spans="5:20" x14ac:dyDescent="0.25">
      <c r="E323" s="249"/>
      <c r="F323" s="1"/>
      <c r="G323" s="1"/>
      <c r="T323" s="1"/>
    </row>
    <row r="324" spans="5:20" x14ac:dyDescent="0.25">
      <c r="E324" s="249"/>
      <c r="F324" s="1"/>
      <c r="G324" s="1"/>
      <c r="T324" s="1"/>
    </row>
    <row r="325" spans="5:20" x14ac:dyDescent="0.25">
      <c r="E325" s="249"/>
      <c r="F325" s="1"/>
      <c r="G325" s="1"/>
      <c r="T325" s="1"/>
    </row>
    <row r="326" spans="5:20" x14ac:dyDescent="0.25">
      <c r="E326" s="249"/>
      <c r="F326" s="1"/>
      <c r="G326" s="1"/>
      <c r="T326" s="1"/>
    </row>
    <row r="327" spans="5:20" x14ac:dyDescent="0.25">
      <c r="E327" s="249"/>
      <c r="F327" s="1"/>
      <c r="G327" s="1"/>
      <c r="T327" s="1"/>
    </row>
    <row r="328" spans="5:20" x14ac:dyDescent="0.25">
      <c r="E328" s="249"/>
      <c r="F328" s="1"/>
      <c r="G328" s="1"/>
      <c r="T328" s="1"/>
    </row>
    <row r="329" spans="5:20" x14ac:dyDescent="0.25">
      <c r="E329" s="249"/>
      <c r="F329" s="1"/>
      <c r="G329" s="1"/>
      <c r="T329" s="1"/>
    </row>
    <row r="330" spans="5:20" x14ac:dyDescent="0.25">
      <c r="E330" s="249"/>
      <c r="F330" s="1"/>
      <c r="G330" s="1"/>
      <c r="T330" s="1"/>
    </row>
    <row r="331" spans="5:20" x14ac:dyDescent="0.25">
      <c r="E331" s="249"/>
      <c r="F331" s="1"/>
      <c r="G331" s="1"/>
      <c r="T331" s="1"/>
    </row>
    <row r="332" spans="5:20" x14ac:dyDescent="0.25">
      <c r="E332" s="249"/>
      <c r="F332" s="1"/>
      <c r="G332" s="1"/>
      <c r="T332" s="1"/>
    </row>
    <row r="333" spans="5:20" x14ac:dyDescent="0.25">
      <c r="E333" s="249"/>
      <c r="F333" s="1"/>
      <c r="G333" s="1"/>
      <c r="T333" s="1"/>
    </row>
    <row r="334" spans="5:20" x14ac:dyDescent="0.25">
      <c r="E334" s="249"/>
      <c r="F334" s="1"/>
      <c r="G334" s="1"/>
      <c r="T334" s="1"/>
    </row>
    <row r="335" spans="5:20" x14ac:dyDescent="0.25">
      <c r="E335" s="249"/>
      <c r="F335" s="1"/>
      <c r="G335" s="1"/>
      <c r="T335" s="1"/>
    </row>
    <row r="336" spans="5:20" x14ac:dyDescent="0.25">
      <c r="E336" s="249"/>
      <c r="F336" s="1"/>
      <c r="G336" s="1"/>
      <c r="T336" s="1"/>
    </row>
    <row r="337" spans="5:20" x14ac:dyDescent="0.25">
      <c r="E337" s="249"/>
      <c r="F337" s="1"/>
      <c r="G337" s="1"/>
      <c r="T337" s="1"/>
    </row>
    <row r="338" spans="5:20" x14ac:dyDescent="0.25">
      <c r="E338" s="249"/>
      <c r="F338" s="1"/>
      <c r="G338" s="1"/>
      <c r="T338" s="1"/>
    </row>
    <row r="339" spans="5:20" x14ac:dyDescent="0.25">
      <c r="E339" s="249"/>
      <c r="F339" s="1"/>
      <c r="G339" s="1"/>
      <c r="T339" s="1"/>
    </row>
    <row r="340" spans="5:20" x14ac:dyDescent="0.25">
      <c r="E340" s="249"/>
      <c r="F340" s="1"/>
      <c r="G340" s="1"/>
      <c r="T340" s="1"/>
    </row>
    <row r="341" spans="5:20" x14ac:dyDescent="0.25">
      <c r="E341" s="249"/>
      <c r="F341" s="1"/>
      <c r="G341" s="1"/>
      <c r="T341" s="1"/>
    </row>
    <row r="342" spans="5:20" x14ac:dyDescent="0.25">
      <c r="E342" s="249"/>
      <c r="F342" s="1"/>
      <c r="G342" s="1"/>
      <c r="T342" s="1"/>
    </row>
    <row r="343" spans="5:20" x14ac:dyDescent="0.25">
      <c r="E343" s="249"/>
      <c r="F343" s="1"/>
      <c r="G343" s="1"/>
      <c r="T343" s="1"/>
    </row>
    <row r="344" spans="5:20" x14ac:dyDescent="0.25">
      <c r="E344" s="249"/>
      <c r="F344" s="1"/>
      <c r="G344" s="1"/>
      <c r="T344" s="1"/>
    </row>
    <row r="345" spans="5:20" x14ac:dyDescent="0.25">
      <c r="E345" s="249"/>
      <c r="F345" s="1"/>
      <c r="G345" s="1"/>
      <c r="T345" s="1"/>
    </row>
    <row r="346" spans="5:20" x14ac:dyDescent="0.25">
      <c r="E346" s="249"/>
      <c r="F346" s="1"/>
      <c r="G346" s="1"/>
      <c r="T346" s="1"/>
    </row>
    <row r="347" spans="5:20" x14ac:dyDescent="0.25">
      <c r="E347" s="249"/>
      <c r="F347" s="1"/>
      <c r="G347" s="1"/>
      <c r="T347" s="1"/>
    </row>
    <row r="348" spans="5:20" x14ac:dyDescent="0.25">
      <c r="E348" s="249"/>
      <c r="F348" s="1"/>
      <c r="G348" s="1"/>
      <c r="T348" s="1"/>
    </row>
    <row r="349" spans="5:20" x14ac:dyDescent="0.25">
      <c r="E349" s="249"/>
      <c r="F349" s="1"/>
      <c r="G349" s="1"/>
      <c r="T349" s="1"/>
    </row>
    <row r="350" spans="5:20" x14ac:dyDescent="0.25">
      <c r="E350" s="249"/>
      <c r="F350" s="1"/>
      <c r="G350" s="1"/>
      <c r="T350" s="1"/>
    </row>
    <row r="351" spans="5:20" x14ac:dyDescent="0.25">
      <c r="E351" s="249"/>
      <c r="F351" s="1"/>
      <c r="G351" s="1"/>
      <c r="T351" s="1"/>
    </row>
    <row r="352" spans="5:20" x14ac:dyDescent="0.25">
      <c r="E352" s="249"/>
      <c r="F352" s="1"/>
      <c r="G352" s="1"/>
      <c r="T352" s="1"/>
    </row>
    <row r="353" spans="5:20" x14ac:dyDescent="0.25">
      <c r="E353" s="249"/>
      <c r="F353" s="1"/>
      <c r="G353" s="1"/>
      <c r="T353" s="1"/>
    </row>
    <row r="354" spans="5:20" x14ac:dyDescent="0.25">
      <c r="E354" s="249"/>
      <c r="F354" s="1"/>
      <c r="G354" s="1"/>
      <c r="T354" s="1"/>
    </row>
    <row r="355" spans="5:20" x14ac:dyDescent="0.25">
      <c r="E355" s="249"/>
      <c r="F355" s="1"/>
      <c r="G355" s="1"/>
      <c r="T355" s="1"/>
    </row>
    <row r="356" spans="5:20" x14ac:dyDescent="0.25">
      <c r="E356" s="249"/>
      <c r="F356" s="1"/>
      <c r="G356" s="1"/>
      <c r="T356" s="1"/>
    </row>
    <row r="357" spans="5:20" x14ac:dyDescent="0.25">
      <c r="E357" s="249"/>
      <c r="F357" s="1"/>
      <c r="G357" s="1"/>
      <c r="T357" s="1"/>
    </row>
    <row r="358" spans="5:20" x14ac:dyDescent="0.25">
      <c r="E358" s="249"/>
      <c r="F358" s="1"/>
      <c r="G358" s="1"/>
      <c r="T358" s="1"/>
    </row>
    <row r="359" spans="5:20" x14ac:dyDescent="0.25">
      <c r="E359" s="249"/>
      <c r="F359" s="1"/>
      <c r="G359" s="1"/>
      <c r="T359" s="1"/>
    </row>
    <row r="360" spans="5:20" x14ac:dyDescent="0.25">
      <c r="E360" s="249"/>
      <c r="F360" s="1"/>
      <c r="G360" s="1"/>
      <c r="T360" s="1"/>
    </row>
    <row r="361" spans="5:20" x14ac:dyDescent="0.25">
      <c r="E361" s="249"/>
      <c r="F361" s="1"/>
      <c r="G361" s="1"/>
      <c r="T361" s="1"/>
    </row>
    <row r="362" spans="5:20" x14ac:dyDescent="0.25">
      <c r="E362" s="249"/>
      <c r="F362" s="1"/>
      <c r="G362" s="1"/>
      <c r="T362" s="1"/>
    </row>
    <row r="363" spans="5:20" x14ac:dyDescent="0.25">
      <c r="E363" s="249"/>
      <c r="F363" s="1"/>
      <c r="G363" s="1"/>
      <c r="T363" s="1"/>
    </row>
    <row r="364" spans="5:20" x14ac:dyDescent="0.25">
      <c r="E364" s="249"/>
      <c r="F364" s="1"/>
      <c r="G364" s="1"/>
      <c r="T364" s="1"/>
    </row>
    <row r="365" spans="5:20" x14ac:dyDescent="0.25">
      <c r="E365" s="249"/>
      <c r="F365" s="1"/>
      <c r="G365" s="1"/>
      <c r="T365" s="1"/>
    </row>
    <row r="366" spans="5:20" x14ac:dyDescent="0.25">
      <c r="E366" s="249"/>
      <c r="F366" s="1"/>
      <c r="G366" s="1"/>
      <c r="T366" s="1"/>
    </row>
    <row r="367" spans="5:20" x14ac:dyDescent="0.25">
      <c r="E367" s="249"/>
      <c r="F367" s="1"/>
      <c r="G367" s="1"/>
      <c r="T367" s="1"/>
    </row>
    <row r="368" spans="5:20" x14ac:dyDescent="0.25">
      <c r="E368" s="249"/>
      <c r="F368" s="1"/>
      <c r="G368" s="1"/>
      <c r="T368" s="1"/>
    </row>
    <row r="369" spans="5:20" x14ac:dyDescent="0.25">
      <c r="E369" s="249"/>
      <c r="F369" s="1"/>
      <c r="G369" s="1"/>
      <c r="T369" s="1"/>
    </row>
    <row r="370" spans="5:20" x14ac:dyDescent="0.25">
      <c r="E370" s="249"/>
      <c r="F370" s="1"/>
      <c r="G370" s="1"/>
      <c r="T370" s="1"/>
    </row>
    <row r="371" spans="5:20" x14ac:dyDescent="0.25">
      <c r="E371" s="249"/>
      <c r="F371" s="1"/>
      <c r="G371" s="1"/>
      <c r="T371" s="1"/>
    </row>
    <row r="372" spans="5:20" x14ac:dyDescent="0.25">
      <c r="E372" s="249"/>
      <c r="F372" s="1"/>
      <c r="G372" s="1"/>
      <c r="T372" s="1"/>
    </row>
    <row r="373" spans="5:20" x14ac:dyDescent="0.25">
      <c r="E373" s="249"/>
      <c r="F373" s="1"/>
      <c r="G373" s="1"/>
      <c r="T373" s="1"/>
    </row>
    <row r="374" spans="5:20" x14ac:dyDescent="0.25">
      <c r="E374" s="249"/>
      <c r="F374" s="1"/>
      <c r="G374" s="1"/>
      <c r="T374" s="1"/>
    </row>
    <row r="375" spans="5:20" x14ac:dyDescent="0.25">
      <c r="E375" s="249"/>
      <c r="F375" s="1"/>
      <c r="G375" s="1"/>
      <c r="T375" s="1"/>
    </row>
    <row r="376" spans="5:20" x14ac:dyDescent="0.25">
      <c r="E376" s="249"/>
      <c r="F376" s="1"/>
      <c r="G376" s="1"/>
      <c r="T376" s="1"/>
    </row>
    <row r="377" spans="5:20" x14ac:dyDescent="0.25">
      <c r="E377" s="249"/>
      <c r="F377" s="1"/>
      <c r="G377" s="1"/>
      <c r="T377" s="1"/>
    </row>
    <row r="378" spans="5:20" x14ac:dyDescent="0.25">
      <c r="E378" s="249"/>
      <c r="F378" s="1"/>
      <c r="G378" s="1"/>
      <c r="T378" s="1"/>
    </row>
    <row r="379" spans="5:20" x14ac:dyDescent="0.25">
      <c r="E379" s="249"/>
      <c r="F379" s="1"/>
      <c r="G379" s="1"/>
      <c r="T379" s="1"/>
    </row>
    <row r="380" spans="5:20" x14ac:dyDescent="0.25">
      <c r="E380" s="249"/>
      <c r="F380" s="1"/>
      <c r="G380" s="1"/>
      <c r="T380" s="1"/>
    </row>
    <row r="381" spans="5:20" x14ac:dyDescent="0.25">
      <c r="E381" s="249"/>
      <c r="F381" s="1"/>
      <c r="G381" s="1"/>
      <c r="T381" s="1"/>
    </row>
    <row r="382" spans="5:20" x14ac:dyDescent="0.25">
      <c r="E382" s="249"/>
      <c r="F382" s="1"/>
      <c r="G382" s="1"/>
      <c r="T382" s="1"/>
    </row>
    <row r="383" spans="5:20" x14ac:dyDescent="0.25">
      <c r="E383" s="249"/>
      <c r="F383" s="1"/>
      <c r="G383" s="1"/>
      <c r="T383" s="1"/>
    </row>
    <row r="384" spans="5:20" x14ac:dyDescent="0.25">
      <c r="E384" s="249"/>
      <c r="F384" s="1"/>
      <c r="G384" s="1"/>
      <c r="T384" s="1"/>
    </row>
    <row r="385" spans="5:20" x14ac:dyDescent="0.25">
      <c r="E385" s="249"/>
      <c r="F385" s="1"/>
      <c r="G385" s="1"/>
      <c r="T385" s="1"/>
    </row>
    <row r="386" spans="5:20" x14ac:dyDescent="0.25">
      <c r="E386" s="249"/>
      <c r="F386" s="1"/>
      <c r="G386" s="1"/>
      <c r="T386" s="1"/>
    </row>
    <row r="387" spans="5:20" x14ac:dyDescent="0.25">
      <c r="E387" s="249"/>
      <c r="F387" s="1"/>
      <c r="G387" s="1"/>
      <c r="T387" s="1"/>
    </row>
    <row r="388" spans="5:20" x14ac:dyDescent="0.25">
      <c r="E388" s="249"/>
      <c r="F388" s="1"/>
      <c r="G388" s="1"/>
      <c r="T388" s="1"/>
    </row>
    <row r="389" spans="5:20" x14ac:dyDescent="0.25">
      <c r="E389" s="249"/>
      <c r="F389" s="1"/>
      <c r="G389" s="1"/>
      <c r="T389" s="1"/>
    </row>
    <row r="390" spans="5:20" x14ac:dyDescent="0.25">
      <c r="E390" s="249"/>
      <c r="F390" s="1"/>
      <c r="G390" s="1"/>
      <c r="T390" s="1"/>
    </row>
    <row r="391" spans="5:20" x14ac:dyDescent="0.25">
      <c r="E391" s="249"/>
      <c r="F391" s="1"/>
      <c r="G391" s="1"/>
      <c r="T391" s="1"/>
    </row>
    <row r="392" spans="5:20" x14ac:dyDescent="0.25">
      <c r="E392" s="249"/>
      <c r="F392" s="1"/>
      <c r="G392" s="1"/>
      <c r="T392" s="1"/>
    </row>
    <row r="393" spans="5:20" x14ac:dyDescent="0.25">
      <c r="E393" s="249"/>
      <c r="F393" s="1"/>
      <c r="G393" s="1"/>
      <c r="T393" s="1"/>
    </row>
    <row r="394" spans="5:20" x14ac:dyDescent="0.25">
      <c r="E394" s="249"/>
      <c r="F394" s="1"/>
      <c r="G394" s="1"/>
      <c r="T394" s="1"/>
    </row>
    <row r="395" spans="5:20" x14ac:dyDescent="0.25">
      <c r="E395" s="249"/>
      <c r="F395" s="1"/>
      <c r="G395" s="1"/>
      <c r="T395" s="1"/>
    </row>
    <row r="396" spans="5:20" x14ac:dyDescent="0.25">
      <c r="E396" s="249"/>
      <c r="F396" s="1"/>
      <c r="G396" s="1"/>
      <c r="T396" s="1"/>
    </row>
    <row r="397" spans="5:20" x14ac:dyDescent="0.25">
      <c r="E397" s="249"/>
      <c r="F397" s="1"/>
      <c r="G397" s="1"/>
      <c r="T397" s="1"/>
    </row>
    <row r="398" spans="5:20" x14ac:dyDescent="0.25">
      <c r="E398" s="249"/>
      <c r="F398" s="1"/>
      <c r="G398" s="1"/>
      <c r="T398" s="1"/>
    </row>
    <row r="399" spans="5:20" x14ac:dyDescent="0.25">
      <c r="E399" s="249"/>
      <c r="F399" s="1"/>
      <c r="G399" s="1"/>
      <c r="T399" s="1"/>
    </row>
    <row r="400" spans="5:20" x14ac:dyDescent="0.25">
      <c r="E400" s="249"/>
      <c r="F400" s="1"/>
      <c r="G400" s="1"/>
      <c r="T400" s="1"/>
    </row>
    <row r="401" spans="5:20" x14ac:dyDescent="0.25">
      <c r="E401" s="249"/>
      <c r="F401" s="1"/>
      <c r="G401" s="1"/>
      <c r="T401" s="1"/>
    </row>
    <row r="402" spans="5:20" x14ac:dyDescent="0.25">
      <c r="E402" s="249"/>
      <c r="F402" s="1"/>
      <c r="G402" s="1"/>
      <c r="T402" s="1"/>
    </row>
    <row r="403" spans="5:20" x14ac:dyDescent="0.25">
      <c r="E403" s="249"/>
      <c r="F403" s="1"/>
      <c r="G403" s="1"/>
      <c r="T403" s="1"/>
    </row>
    <row r="404" spans="5:20" x14ac:dyDescent="0.25">
      <c r="E404" s="249"/>
      <c r="F404" s="1"/>
      <c r="G404" s="1"/>
      <c r="T404" s="1"/>
    </row>
    <row r="405" spans="5:20" x14ac:dyDescent="0.25">
      <c r="E405" s="249"/>
      <c r="F405" s="1"/>
      <c r="G405" s="1"/>
      <c r="T405" s="1"/>
    </row>
    <row r="406" spans="5:20" x14ac:dyDescent="0.25">
      <c r="E406" s="249"/>
      <c r="F406" s="1"/>
      <c r="G406" s="1"/>
      <c r="T406" s="1"/>
    </row>
    <row r="407" spans="5:20" x14ac:dyDescent="0.25">
      <c r="E407" s="249"/>
      <c r="F407" s="1"/>
      <c r="G407" s="1"/>
      <c r="T407" s="1"/>
    </row>
    <row r="408" spans="5:20" x14ac:dyDescent="0.25">
      <c r="E408" s="249"/>
      <c r="F408" s="1"/>
      <c r="G408" s="1"/>
      <c r="T408" s="1"/>
    </row>
    <row r="409" spans="5:20" x14ac:dyDescent="0.25">
      <c r="E409" s="249"/>
      <c r="F409" s="1"/>
      <c r="G409" s="1"/>
      <c r="T409" s="1"/>
    </row>
    <row r="410" spans="5:20" x14ac:dyDescent="0.25">
      <c r="E410" s="249"/>
      <c r="F410" s="1"/>
      <c r="G410" s="1"/>
      <c r="T410" s="1"/>
    </row>
    <row r="411" spans="5:20" x14ac:dyDescent="0.25">
      <c r="E411" s="249"/>
      <c r="F411" s="1"/>
      <c r="G411" s="1"/>
      <c r="T411" s="1"/>
    </row>
    <row r="412" spans="5:20" x14ac:dyDescent="0.25">
      <c r="E412" s="249"/>
      <c r="F412" s="1"/>
      <c r="G412" s="1"/>
      <c r="T412" s="1"/>
    </row>
    <row r="413" spans="5:20" x14ac:dyDescent="0.25">
      <c r="E413" s="249"/>
      <c r="F413" s="1"/>
      <c r="G413" s="1"/>
      <c r="T413" s="1"/>
    </row>
    <row r="414" spans="5:20" x14ac:dyDescent="0.25">
      <c r="E414" s="249"/>
      <c r="F414" s="1"/>
      <c r="G414" s="1"/>
      <c r="T414" s="1"/>
    </row>
    <row r="415" spans="5:20" x14ac:dyDescent="0.25">
      <c r="E415" s="249"/>
      <c r="F415" s="1"/>
      <c r="G415" s="1"/>
      <c r="T415" s="1"/>
    </row>
    <row r="416" spans="5:20" x14ac:dyDescent="0.25">
      <c r="E416" s="249"/>
      <c r="F416" s="1"/>
      <c r="G416" s="1"/>
      <c r="T416" s="1"/>
    </row>
    <row r="417" spans="5:20" x14ac:dyDescent="0.25">
      <c r="E417" s="249"/>
      <c r="F417" s="1"/>
      <c r="G417" s="1"/>
      <c r="T417" s="1"/>
    </row>
    <row r="418" spans="5:20" x14ac:dyDescent="0.25">
      <c r="E418" s="249"/>
      <c r="F418" s="1"/>
      <c r="G418" s="1"/>
      <c r="T418" s="1"/>
    </row>
    <row r="419" spans="5:20" x14ac:dyDescent="0.25">
      <c r="E419" s="249"/>
      <c r="F419" s="1"/>
      <c r="G419" s="1"/>
      <c r="T419" s="1"/>
    </row>
    <row r="420" spans="5:20" x14ac:dyDescent="0.25">
      <c r="E420" s="249"/>
      <c r="F420" s="1"/>
      <c r="G420" s="1"/>
      <c r="T420" s="1"/>
    </row>
    <row r="421" spans="5:20" x14ac:dyDescent="0.25">
      <c r="E421" s="249"/>
      <c r="F421" s="1"/>
      <c r="G421" s="1"/>
      <c r="T421" s="1"/>
    </row>
    <row r="422" spans="5:20" x14ac:dyDescent="0.25">
      <c r="E422" s="249"/>
      <c r="F422" s="1"/>
      <c r="G422" s="1"/>
      <c r="T422" s="1"/>
    </row>
    <row r="423" spans="5:20" x14ac:dyDescent="0.25">
      <c r="E423" s="249"/>
      <c r="F423" s="1"/>
      <c r="G423" s="1"/>
      <c r="T423" s="1"/>
    </row>
    <row r="424" spans="5:20" x14ac:dyDescent="0.25">
      <c r="E424" s="249"/>
      <c r="F424" s="1"/>
      <c r="G424" s="1"/>
      <c r="T424" s="1"/>
    </row>
    <row r="425" spans="5:20" x14ac:dyDescent="0.25">
      <c r="E425" s="249"/>
      <c r="F425" s="1"/>
      <c r="G425" s="1"/>
      <c r="T425" s="1"/>
    </row>
    <row r="426" spans="5:20" x14ac:dyDescent="0.25">
      <c r="E426" s="249"/>
      <c r="F426" s="1"/>
      <c r="G426" s="1"/>
      <c r="T426" s="1"/>
    </row>
    <row r="427" spans="5:20" x14ac:dyDescent="0.25">
      <c r="E427" s="249"/>
      <c r="F427" s="1"/>
      <c r="G427" s="1"/>
      <c r="T427" s="1"/>
    </row>
    <row r="428" spans="5:20" x14ac:dyDescent="0.25">
      <c r="E428" s="249"/>
      <c r="F428" s="1"/>
      <c r="G428" s="1"/>
      <c r="T428" s="1"/>
    </row>
    <row r="429" spans="5:20" x14ac:dyDescent="0.25">
      <c r="E429" s="249"/>
      <c r="F429" s="1"/>
      <c r="G429" s="1"/>
      <c r="T429" s="1"/>
    </row>
    <row r="430" spans="5:20" x14ac:dyDescent="0.25">
      <c r="E430" s="249"/>
      <c r="F430" s="1"/>
      <c r="G430" s="1"/>
      <c r="T430" s="1"/>
    </row>
    <row r="431" spans="5:20" x14ac:dyDescent="0.25">
      <c r="E431" s="249"/>
      <c r="F431" s="1"/>
      <c r="G431" s="1"/>
      <c r="T431" s="1"/>
    </row>
    <row r="432" spans="5:20" x14ac:dyDescent="0.25">
      <c r="E432" s="249"/>
      <c r="F432" s="1"/>
      <c r="G432" s="1"/>
      <c r="T432" s="1"/>
    </row>
    <row r="433" spans="5:20" x14ac:dyDescent="0.25">
      <c r="E433" s="249"/>
      <c r="F433" s="1"/>
      <c r="G433" s="1"/>
      <c r="T433" s="1"/>
    </row>
    <row r="434" spans="5:20" x14ac:dyDescent="0.25">
      <c r="E434" s="249"/>
      <c r="F434" s="1"/>
      <c r="G434" s="1"/>
      <c r="T434" s="1"/>
    </row>
    <row r="435" spans="5:20" x14ac:dyDescent="0.25">
      <c r="E435" s="249"/>
      <c r="F435" s="1"/>
      <c r="G435" s="1"/>
      <c r="T435" s="1"/>
    </row>
    <row r="436" spans="5:20" x14ac:dyDescent="0.25">
      <c r="E436" s="249"/>
      <c r="F436" s="1"/>
      <c r="G436" s="1"/>
      <c r="T436" s="1"/>
    </row>
    <row r="437" spans="5:20" x14ac:dyDescent="0.25">
      <c r="E437" s="249"/>
      <c r="F437" s="1"/>
      <c r="G437" s="1"/>
      <c r="T437" s="1"/>
    </row>
    <row r="438" spans="5:20" x14ac:dyDescent="0.25">
      <c r="E438" s="249"/>
      <c r="F438" s="1"/>
      <c r="G438" s="1"/>
      <c r="T438" s="1"/>
    </row>
    <row r="439" spans="5:20" x14ac:dyDescent="0.25">
      <c r="E439" s="249"/>
      <c r="F439" s="1"/>
      <c r="G439" s="1"/>
      <c r="T439" s="1"/>
    </row>
    <row r="440" spans="5:20" x14ac:dyDescent="0.25">
      <c r="E440" s="249"/>
      <c r="F440" s="1"/>
      <c r="G440" s="1"/>
      <c r="T440" s="1"/>
    </row>
    <row r="441" spans="5:20" x14ac:dyDescent="0.25">
      <c r="E441" s="249"/>
      <c r="F441" s="1"/>
      <c r="G441" s="1"/>
      <c r="T441" s="1"/>
    </row>
    <row r="442" spans="5:20" x14ac:dyDescent="0.25">
      <c r="E442" s="249"/>
      <c r="F442" s="1"/>
      <c r="G442" s="1"/>
      <c r="T442" s="1"/>
    </row>
    <row r="443" spans="5:20" x14ac:dyDescent="0.25">
      <c r="E443" s="249"/>
      <c r="F443" s="1"/>
      <c r="G443" s="1"/>
      <c r="T443" s="1"/>
    </row>
    <row r="444" spans="5:20" x14ac:dyDescent="0.25">
      <c r="E444" s="249"/>
      <c r="F444" s="1"/>
      <c r="G444" s="1"/>
      <c r="T444" s="1"/>
    </row>
    <row r="445" spans="5:20" x14ac:dyDescent="0.25">
      <c r="E445" s="249"/>
      <c r="F445" s="1"/>
      <c r="G445" s="1"/>
      <c r="T445" s="1"/>
    </row>
    <row r="446" spans="5:20" x14ac:dyDescent="0.25">
      <c r="E446" s="249"/>
      <c r="F446" s="1"/>
      <c r="G446" s="1"/>
      <c r="T446" s="1"/>
    </row>
    <row r="447" spans="5:20" x14ac:dyDescent="0.25">
      <c r="E447" s="249"/>
      <c r="F447" s="1"/>
      <c r="G447" s="1"/>
      <c r="T447" s="1"/>
    </row>
    <row r="448" spans="5:20" x14ac:dyDescent="0.25">
      <c r="E448" s="249"/>
      <c r="F448" s="1"/>
      <c r="G448" s="1"/>
      <c r="T448" s="1"/>
    </row>
    <row r="449" spans="5:20" x14ac:dyDescent="0.25">
      <c r="E449" s="249"/>
      <c r="F449" s="1"/>
      <c r="G449" s="1"/>
      <c r="T449" s="1"/>
    </row>
    <row r="450" spans="5:20" x14ac:dyDescent="0.25">
      <c r="E450" s="249"/>
      <c r="F450" s="1"/>
      <c r="G450" s="1"/>
      <c r="T450" s="1"/>
    </row>
    <row r="451" spans="5:20" x14ac:dyDescent="0.25">
      <c r="E451" s="249"/>
      <c r="F451" s="1"/>
      <c r="G451" s="1"/>
      <c r="T451" s="1"/>
    </row>
    <row r="452" spans="5:20" x14ac:dyDescent="0.25">
      <c r="E452" s="249"/>
      <c r="F452" s="1"/>
      <c r="G452" s="1"/>
      <c r="T452" s="1"/>
    </row>
    <row r="453" spans="5:20" x14ac:dyDescent="0.25">
      <c r="E453" s="249"/>
      <c r="F453" s="1"/>
      <c r="G453" s="1"/>
      <c r="T453" s="1"/>
    </row>
    <row r="454" spans="5:20" x14ac:dyDescent="0.25">
      <c r="E454" s="249"/>
      <c r="F454" s="1"/>
      <c r="G454" s="1"/>
      <c r="T454" s="1"/>
    </row>
    <row r="455" spans="5:20" x14ac:dyDescent="0.25">
      <c r="E455" s="249"/>
      <c r="F455" s="1"/>
      <c r="G455" s="1"/>
      <c r="T455" s="1"/>
    </row>
    <row r="456" spans="5:20" x14ac:dyDescent="0.25">
      <c r="E456" s="249"/>
      <c r="F456" s="1"/>
      <c r="G456" s="1"/>
      <c r="T456" s="1"/>
    </row>
    <row r="457" spans="5:20" x14ac:dyDescent="0.25">
      <c r="E457" s="249"/>
      <c r="F457" s="1"/>
      <c r="G457" s="1"/>
      <c r="T457" s="1"/>
    </row>
    <row r="458" spans="5:20" x14ac:dyDescent="0.25">
      <c r="E458" s="249"/>
      <c r="F458" s="1"/>
      <c r="G458" s="1"/>
      <c r="T458" s="1"/>
    </row>
    <row r="459" spans="5:20" x14ac:dyDescent="0.25">
      <c r="E459" s="249"/>
      <c r="F459" s="1"/>
      <c r="G459" s="1"/>
      <c r="T459" s="1"/>
    </row>
    <row r="460" spans="5:20" x14ac:dyDescent="0.25">
      <c r="E460" s="249"/>
      <c r="F460" s="1"/>
      <c r="G460" s="1"/>
      <c r="T460" s="1"/>
    </row>
    <row r="461" spans="5:20" x14ac:dyDescent="0.25">
      <c r="E461" s="249"/>
      <c r="F461" s="1"/>
      <c r="G461" s="1"/>
      <c r="T461" s="1"/>
    </row>
    <row r="462" spans="5:20" x14ac:dyDescent="0.25">
      <c r="E462" s="249"/>
      <c r="F462" s="1"/>
      <c r="G462" s="1"/>
      <c r="T462" s="1"/>
    </row>
    <row r="463" spans="5:20" x14ac:dyDescent="0.25">
      <c r="E463" s="249"/>
      <c r="F463" s="1"/>
      <c r="G463" s="1"/>
      <c r="T463" s="1"/>
    </row>
    <row r="464" spans="5:20" x14ac:dyDescent="0.25">
      <c r="E464" s="249"/>
      <c r="F464" s="1"/>
      <c r="G464" s="1"/>
      <c r="T464" s="1"/>
    </row>
    <row r="465" spans="5:20" x14ac:dyDescent="0.25">
      <c r="E465" s="249"/>
      <c r="F465" s="1"/>
      <c r="G465" s="1"/>
      <c r="T465" s="1"/>
    </row>
    <row r="466" spans="5:20" x14ac:dyDescent="0.25">
      <c r="E466" s="249"/>
      <c r="F466" s="1"/>
      <c r="G466" s="1"/>
      <c r="T466" s="1"/>
    </row>
    <row r="467" spans="5:20" x14ac:dyDescent="0.25">
      <c r="E467" s="249"/>
      <c r="F467" s="1"/>
      <c r="G467" s="1"/>
      <c r="T467" s="1"/>
    </row>
    <row r="468" spans="5:20" x14ac:dyDescent="0.25">
      <c r="E468" s="249"/>
      <c r="F468" s="1"/>
      <c r="G468" s="1"/>
      <c r="T468" s="1"/>
    </row>
    <row r="469" spans="5:20" x14ac:dyDescent="0.25">
      <c r="E469" s="249"/>
      <c r="F469" s="1"/>
      <c r="G469" s="1"/>
      <c r="T469" s="1"/>
    </row>
    <row r="470" spans="5:20" x14ac:dyDescent="0.25">
      <c r="E470" s="249"/>
      <c r="F470" s="1"/>
      <c r="G470" s="1"/>
      <c r="T470" s="1"/>
    </row>
    <row r="471" spans="5:20" x14ac:dyDescent="0.25">
      <c r="E471" s="249"/>
      <c r="F471" s="1"/>
      <c r="G471" s="1"/>
      <c r="T471" s="1"/>
    </row>
    <row r="472" spans="5:20" x14ac:dyDescent="0.25">
      <c r="E472" s="249"/>
      <c r="F472" s="1"/>
      <c r="G472" s="1"/>
      <c r="T472" s="1"/>
    </row>
    <row r="473" spans="5:20" x14ac:dyDescent="0.25">
      <c r="E473" s="249"/>
      <c r="F473" s="1"/>
      <c r="G473" s="1"/>
      <c r="T473" s="1"/>
    </row>
    <row r="474" spans="5:20" x14ac:dyDescent="0.25">
      <c r="E474" s="249"/>
      <c r="F474" s="1"/>
      <c r="G474" s="1"/>
      <c r="T474" s="1"/>
    </row>
    <row r="475" spans="5:20" x14ac:dyDescent="0.25">
      <c r="E475" s="249"/>
      <c r="F475" s="1"/>
      <c r="G475" s="1"/>
      <c r="T475" s="1"/>
    </row>
    <row r="476" spans="5:20" x14ac:dyDescent="0.25">
      <c r="E476" s="249"/>
      <c r="F476" s="1"/>
      <c r="G476" s="1"/>
      <c r="T476" s="1"/>
    </row>
    <row r="477" spans="5:20" x14ac:dyDescent="0.25">
      <c r="E477" s="249"/>
      <c r="F477" s="1"/>
      <c r="G477" s="1"/>
      <c r="T477" s="1"/>
    </row>
    <row r="478" spans="5:20" x14ac:dyDescent="0.25">
      <c r="E478" s="249"/>
      <c r="F478" s="1"/>
      <c r="G478" s="1"/>
      <c r="T478" s="1"/>
    </row>
    <row r="479" spans="5:20" x14ac:dyDescent="0.25">
      <c r="E479" s="249"/>
      <c r="F479" s="1"/>
      <c r="G479" s="1"/>
      <c r="T479" s="1"/>
    </row>
    <row r="480" spans="5:20" x14ac:dyDescent="0.25">
      <c r="E480" s="249"/>
      <c r="F480" s="1"/>
      <c r="G480" s="1"/>
      <c r="T480" s="1"/>
    </row>
    <row r="481" spans="5:20" x14ac:dyDescent="0.25">
      <c r="E481" s="249"/>
      <c r="F481" s="1"/>
      <c r="G481" s="1"/>
      <c r="T481" s="1"/>
    </row>
    <row r="482" spans="5:20" x14ac:dyDescent="0.25">
      <c r="E482" s="249"/>
      <c r="F482" s="1"/>
      <c r="G482" s="1"/>
      <c r="T482" s="1"/>
    </row>
    <row r="483" spans="5:20" x14ac:dyDescent="0.25">
      <c r="E483" s="249"/>
      <c r="F483" s="1"/>
      <c r="G483" s="1"/>
      <c r="T483" s="1"/>
    </row>
    <row r="484" spans="5:20" x14ac:dyDescent="0.25">
      <c r="E484" s="249"/>
      <c r="F484" s="1"/>
      <c r="G484" s="1"/>
      <c r="T484" s="1"/>
    </row>
    <row r="485" spans="5:20" x14ac:dyDescent="0.25">
      <c r="E485" s="249"/>
      <c r="F485" s="1"/>
      <c r="G485" s="1"/>
      <c r="T485" s="1"/>
    </row>
    <row r="486" spans="5:20" x14ac:dyDescent="0.25">
      <c r="E486" s="249"/>
      <c r="F486" s="1"/>
      <c r="G486" s="1"/>
      <c r="T486" s="1"/>
    </row>
    <row r="487" spans="5:20" x14ac:dyDescent="0.25">
      <c r="E487" s="249"/>
      <c r="F487" s="1"/>
      <c r="G487" s="1"/>
      <c r="T487" s="1"/>
    </row>
    <row r="488" spans="5:20" x14ac:dyDescent="0.25">
      <c r="E488" s="249"/>
      <c r="F488" s="1"/>
      <c r="G488" s="1"/>
      <c r="T488" s="1"/>
    </row>
    <row r="489" spans="5:20" x14ac:dyDescent="0.25">
      <c r="E489" s="249"/>
      <c r="F489" s="1"/>
      <c r="G489" s="1"/>
      <c r="T489" s="1"/>
    </row>
    <row r="490" spans="5:20" x14ac:dyDescent="0.25">
      <c r="E490" s="249"/>
      <c r="F490" s="1"/>
      <c r="G490" s="1"/>
      <c r="T490" s="1"/>
    </row>
    <row r="491" spans="5:20" x14ac:dyDescent="0.25">
      <c r="E491" s="249"/>
      <c r="F491" s="1"/>
      <c r="G491" s="1"/>
      <c r="T491" s="1"/>
    </row>
    <row r="492" spans="5:20" x14ac:dyDescent="0.25">
      <c r="E492" s="249"/>
      <c r="F492" s="1"/>
      <c r="G492" s="1"/>
      <c r="T492" s="1"/>
    </row>
    <row r="493" spans="5:20" x14ac:dyDescent="0.25">
      <c r="E493" s="249"/>
      <c r="F493" s="1"/>
      <c r="G493" s="1"/>
      <c r="T493" s="1"/>
    </row>
    <row r="494" spans="5:20" x14ac:dyDescent="0.25">
      <c r="E494" s="249"/>
      <c r="F494" s="1"/>
      <c r="G494" s="1"/>
      <c r="T494" s="1"/>
    </row>
    <row r="495" spans="5:20" x14ac:dyDescent="0.25">
      <c r="E495" s="249"/>
      <c r="F495" s="1"/>
      <c r="G495" s="1"/>
      <c r="T495" s="1"/>
    </row>
    <row r="496" spans="5:20" x14ac:dyDescent="0.25">
      <c r="T496" s="1"/>
    </row>
    <row r="497" spans="20:20" x14ac:dyDescent="0.25">
      <c r="T497" s="1"/>
    </row>
    <row r="498" spans="20:20" x14ac:dyDescent="0.25">
      <c r="T498" s="1"/>
    </row>
    <row r="499" spans="20:20" x14ac:dyDescent="0.25">
      <c r="T499" s="1"/>
    </row>
    <row r="500" spans="20:20" x14ac:dyDescent="0.25">
      <c r="T500" s="1"/>
    </row>
    <row r="501" spans="20:20" x14ac:dyDescent="0.25">
      <c r="T501" s="1"/>
    </row>
    <row r="502" spans="20:20" x14ac:dyDescent="0.25">
      <c r="T502" s="1"/>
    </row>
    <row r="503" spans="20:20" x14ac:dyDescent="0.25">
      <c r="T503" s="1"/>
    </row>
    <row r="504" spans="20:20" x14ac:dyDescent="0.25">
      <c r="T504" s="1"/>
    </row>
    <row r="505" spans="20:20" x14ac:dyDescent="0.25">
      <c r="T505" s="1"/>
    </row>
    <row r="506" spans="20:20" x14ac:dyDescent="0.25">
      <c r="T506" s="1"/>
    </row>
    <row r="507" spans="20:20" x14ac:dyDescent="0.25">
      <c r="T507" s="1"/>
    </row>
    <row r="508" spans="20:20" x14ac:dyDescent="0.25">
      <c r="T508" s="1"/>
    </row>
    <row r="509" spans="20:20" x14ac:dyDescent="0.25">
      <c r="T509" s="1"/>
    </row>
    <row r="510" spans="20:20" x14ac:dyDescent="0.25">
      <c r="T510" s="1"/>
    </row>
    <row r="511" spans="20:20" x14ac:dyDescent="0.25">
      <c r="T511" s="1"/>
    </row>
    <row r="512" spans="20:20" x14ac:dyDescent="0.25">
      <c r="T512" s="1"/>
    </row>
    <row r="513" spans="20:20" x14ac:dyDescent="0.25">
      <c r="T513" s="1"/>
    </row>
    <row r="514" spans="20:20" x14ac:dyDescent="0.25">
      <c r="T514" s="1"/>
    </row>
    <row r="515" spans="20:20" x14ac:dyDescent="0.25">
      <c r="T515" s="1"/>
    </row>
    <row r="516" spans="20:20" x14ac:dyDescent="0.25">
      <c r="T516" s="1"/>
    </row>
    <row r="517" spans="20:20" x14ac:dyDescent="0.25">
      <c r="T517" s="1"/>
    </row>
    <row r="518" spans="20:20" x14ac:dyDescent="0.25">
      <c r="T518" s="1"/>
    </row>
    <row r="519" spans="20:20" x14ac:dyDescent="0.25">
      <c r="T519" s="1"/>
    </row>
    <row r="520" spans="20:20" x14ac:dyDescent="0.25">
      <c r="T520" s="1"/>
    </row>
    <row r="521" spans="20:20" x14ac:dyDescent="0.25">
      <c r="T521" s="1"/>
    </row>
    <row r="522" spans="20:20" x14ac:dyDescent="0.25">
      <c r="T522" s="1"/>
    </row>
    <row r="523" spans="20:20" x14ac:dyDescent="0.25">
      <c r="T523" s="1"/>
    </row>
    <row r="524" spans="20:20" x14ac:dyDescent="0.25">
      <c r="T524" s="1"/>
    </row>
    <row r="525" spans="20:20" x14ac:dyDescent="0.25">
      <c r="T525" s="1"/>
    </row>
    <row r="526" spans="20:20" x14ac:dyDescent="0.25">
      <c r="T526" s="1"/>
    </row>
    <row r="527" spans="20:20" x14ac:dyDescent="0.25">
      <c r="T527" s="1"/>
    </row>
    <row r="528" spans="20:20" x14ac:dyDescent="0.25">
      <c r="T528" s="1"/>
    </row>
    <row r="529" spans="20:20" x14ac:dyDescent="0.25">
      <c r="T529" s="1"/>
    </row>
    <row r="530" spans="20:20" x14ac:dyDescent="0.25">
      <c r="T530" s="1"/>
    </row>
    <row r="531" spans="20:20" x14ac:dyDescent="0.25">
      <c r="T531" s="1"/>
    </row>
    <row r="532" spans="20:20" x14ac:dyDescent="0.25">
      <c r="T532" s="1"/>
    </row>
    <row r="533" spans="20:20" x14ac:dyDescent="0.25">
      <c r="T533" s="1"/>
    </row>
    <row r="534" spans="20:20" x14ac:dyDescent="0.25">
      <c r="T534" s="1"/>
    </row>
    <row r="535" spans="20:20" x14ac:dyDescent="0.25">
      <c r="T535" s="1"/>
    </row>
    <row r="536" spans="20:20" x14ac:dyDescent="0.25">
      <c r="T536" s="1"/>
    </row>
    <row r="537" spans="20:20" x14ac:dyDescent="0.25">
      <c r="T537" s="1"/>
    </row>
    <row r="538" spans="20:20" x14ac:dyDescent="0.25">
      <c r="T538" s="1"/>
    </row>
    <row r="539" spans="20:20" x14ac:dyDescent="0.25">
      <c r="T539" s="1"/>
    </row>
    <row r="540" spans="20:20" x14ac:dyDescent="0.25">
      <c r="T540" s="1"/>
    </row>
    <row r="541" spans="20:20" x14ac:dyDescent="0.25">
      <c r="T541" s="1"/>
    </row>
    <row r="542" spans="20:20" x14ac:dyDescent="0.25">
      <c r="T542" s="1"/>
    </row>
    <row r="543" spans="20:20" x14ac:dyDescent="0.25">
      <c r="T543" s="1"/>
    </row>
    <row r="544" spans="20:20" x14ac:dyDescent="0.25">
      <c r="T544" s="1"/>
    </row>
    <row r="545" spans="20:20" x14ac:dyDescent="0.25">
      <c r="T545" s="1"/>
    </row>
    <row r="546" spans="20:20" x14ac:dyDescent="0.25">
      <c r="T546" s="1"/>
    </row>
    <row r="547" spans="20:20" x14ac:dyDescent="0.25">
      <c r="T547" s="1"/>
    </row>
    <row r="548" spans="20:20" x14ac:dyDescent="0.25">
      <c r="T548" s="1"/>
    </row>
    <row r="549" spans="20:20" x14ac:dyDescent="0.25">
      <c r="T549" s="1"/>
    </row>
    <row r="550" spans="20:20" x14ac:dyDescent="0.25">
      <c r="T550" s="1"/>
    </row>
    <row r="551" spans="20:20" x14ac:dyDescent="0.25">
      <c r="T551" s="1"/>
    </row>
    <row r="552" spans="20:20" x14ac:dyDescent="0.25">
      <c r="T552" s="1"/>
    </row>
    <row r="553" spans="20:20" x14ac:dyDescent="0.25">
      <c r="T553" s="1"/>
    </row>
    <row r="554" spans="20:20" x14ac:dyDescent="0.25">
      <c r="T554" s="1"/>
    </row>
    <row r="555" spans="20:20" x14ac:dyDescent="0.25">
      <c r="T555" s="1"/>
    </row>
    <row r="556" spans="20:20" x14ac:dyDescent="0.25">
      <c r="T556" s="1"/>
    </row>
    <row r="557" spans="20:20" x14ac:dyDescent="0.25">
      <c r="T557" s="1"/>
    </row>
    <row r="558" spans="20:20" x14ac:dyDescent="0.25">
      <c r="T558" s="1"/>
    </row>
    <row r="559" spans="20:20" x14ac:dyDescent="0.25">
      <c r="T559" s="1"/>
    </row>
    <row r="560" spans="20:20" x14ac:dyDescent="0.25">
      <c r="T560" s="1"/>
    </row>
    <row r="561" spans="20:20" x14ac:dyDescent="0.25">
      <c r="T561" s="1"/>
    </row>
    <row r="562" spans="20:20" x14ac:dyDescent="0.25">
      <c r="T562" s="1"/>
    </row>
    <row r="563" spans="20:20" x14ac:dyDescent="0.25">
      <c r="T563" s="1"/>
    </row>
    <row r="564" spans="20:20" x14ac:dyDescent="0.25">
      <c r="T564" s="1"/>
    </row>
    <row r="565" spans="20:20" x14ac:dyDescent="0.25">
      <c r="T565" s="1"/>
    </row>
    <row r="566" spans="20:20" x14ac:dyDescent="0.25">
      <c r="T566" s="1"/>
    </row>
    <row r="567" spans="20:20" x14ac:dyDescent="0.25">
      <c r="T567" s="1"/>
    </row>
    <row r="568" spans="20:20" x14ac:dyDescent="0.25">
      <c r="T568" s="1"/>
    </row>
    <row r="569" spans="20:20" x14ac:dyDescent="0.25">
      <c r="T569" s="1"/>
    </row>
    <row r="570" spans="20:20" x14ac:dyDescent="0.25">
      <c r="T570" s="1"/>
    </row>
    <row r="571" spans="20:20" x14ac:dyDescent="0.25">
      <c r="T571" s="1"/>
    </row>
    <row r="572" spans="20:20" x14ac:dyDescent="0.25">
      <c r="T572" s="1"/>
    </row>
    <row r="573" spans="20:20" x14ac:dyDescent="0.25">
      <c r="T573" s="1"/>
    </row>
    <row r="574" spans="20:20" x14ac:dyDescent="0.25">
      <c r="T574" s="1"/>
    </row>
    <row r="575" spans="20:20" x14ac:dyDescent="0.25">
      <c r="T575" s="1"/>
    </row>
    <row r="576" spans="20:20" x14ac:dyDescent="0.25">
      <c r="T576" s="1"/>
    </row>
    <row r="577" spans="20:20" x14ac:dyDescent="0.25">
      <c r="T577" s="1"/>
    </row>
    <row r="578" spans="20:20" x14ac:dyDescent="0.25">
      <c r="T578" s="1"/>
    </row>
    <row r="579" spans="20:20" x14ac:dyDescent="0.25">
      <c r="T579" s="1"/>
    </row>
    <row r="580" spans="20:20" x14ac:dyDescent="0.25">
      <c r="T580" s="1"/>
    </row>
    <row r="581" spans="20:20" x14ac:dyDescent="0.25">
      <c r="T581" s="1"/>
    </row>
    <row r="582" spans="20:20" x14ac:dyDescent="0.25">
      <c r="T582" s="1"/>
    </row>
    <row r="583" spans="20:20" x14ac:dyDescent="0.25">
      <c r="T583" s="1"/>
    </row>
    <row r="584" spans="20:20" x14ac:dyDescent="0.25">
      <c r="T584" s="1"/>
    </row>
    <row r="585" spans="20:20" x14ac:dyDescent="0.25">
      <c r="T585" s="1"/>
    </row>
    <row r="586" spans="20:20" x14ac:dyDescent="0.25">
      <c r="T586" s="1"/>
    </row>
    <row r="587" spans="20:20" x14ac:dyDescent="0.25">
      <c r="T587" s="1"/>
    </row>
    <row r="588" spans="20:20" x14ac:dyDescent="0.25">
      <c r="T588" s="1"/>
    </row>
    <row r="589" spans="20:20" x14ac:dyDescent="0.25">
      <c r="T589" s="1"/>
    </row>
    <row r="590" spans="20:20" x14ac:dyDescent="0.25">
      <c r="T590" s="1"/>
    </row>
    <row r="591" spans="20:20" x14ac:dyDescent="0.25">
      <c r="T591" s="1"/>
    </row>
    <row r="592" spans="20:20" x14ac:dyDescent="0.25">
      <c r="T592" s="1"/>
    </row>
    <row r="593" spans="20:20" x14ac:dyDescent="0.25">
      <c r="T593" s="1"/>
    </row>
    <row r="594" spans="20:20" x14ac:dyDescent="0.25">
      <c r="T594" s="1"/>
    </row>
    <row r="595" spans="20:20" x14ac:dyDescent="0.25">
      <c r="T595" s="1"/>
    </row>
    <row r="596" spans="20:20" x14ac:dyDescent="0.25">
      <c r="T596" s="1"/>
    </row>
    <row r="597" spans="20:20" x14ac:dyDescent="0.25">
      <c r="T597" s="1"/>
    </row>
    <row r="598" spans="20:20" x14ac:dyDescent="0.25">
      <c r="T598" s="1"/>
    </row>
    <row r="599" spans="20:20" x14ac:dyDescent="0.25">
      <c r="T599" s="1"/>
    </row>
    <row r="600" spans="20:20" x14ac:dyDescent="0.25">
      <c r="T600" s="1"/>
    </row>
    <row r="601" spans="20:20" x14ac:dyDescent="0.25">
      <c r="T601" s="1"/>
    </row>
    <row r="602" spans="20:20" x14ac:dyDescent="0.25">
      <c r="T602" s="1"/>
    </row>
    <row r="603" spans="20:20" x14ac:dyDescent="0.25">
      <c r="T603" s="1"/>
    </row>
    <row r="604" spans="20:20" x14ac:dyDescent="0.25">
      <c r="T604" s="1"/>
    </row>
    <row r="605" spans="20:20" x14ac:dyDescent="0.25">
      <c r="T605" s="1"/>
    </row>
    <row r="606" spans="20:20" x14ac:dyDescent="0.25">
      <c r="T606" s="1"/>
    </row>
    <row r="607" spans="20:20" x14ac:dyDescent="0.25">
      <c r="T607" s="1"/>
    </row>
    <row r="608" spans="20:20" x14ac:dyDescent="0.25">
      <c r="T608" s="1"/>
    </row>
    <row r="609" spans="20:20" x14ac:dyDescent="0.25">
      <c r="T609" s="1"/>
    </row>
    <row r="610" spans="20:20" x14ac:dyDescent="0.25">
      <c r="T610" s="1"/>
    </row>
    <row r="611" spans="20:20" x14ac:dyDescent="0.25">
      <c r="T611" s="1"/>
    </row>
    <row r="612" spans="20:20" x14ac:dyDescent="0.25">
      <c r="T612" s="1"/>
    </row>
    <row r="613" spans="20:20" x14ac:dyDescent="0.25">
      <c r="T613" s="1"/>
    </row>
    <row r="614" spans="20:20" x14ac:dyDescent="0.25">
      <c r="T614" s="1"/>
    </row>
    <row r="615" spans="20:20" x14ac:dyDescent="0.25">
      <c r="T615" s="1"/>
    </row>
    <row r="616" spans="20:20" x14ac:dyDescent="0.25">
      <c r="T616" s="1"/>
    </row>
    <row r="617" spans="20:20" x14ac:dyDescent="0.25">
      <c r="T617" s="1"/>
    </row>
    <row r="618" spans="20:20" x14ac:dyDescent="0.25">
      <c r="T618" s="1"/>
    </row>
    <row r="619" spans="20:20" x14ac:dyDescent="0.25">
      <c r="T619" s="1"/>
    </row>
    <row r="620" spans="20:20" x14ac:dyDescent="0.25">
      <c r="T620" s="1"/>
    </row>
    <row r="621" spans="20:20" x14ac:dyDescent="0.25">
      <c r="T621" s="1"/>
    </row>
    <row r="622" spans="20:20" x14ac:dyDescent="0.25">
      <c r="T622" s="1"/>
    </row>
    <row r="623" spans="20:20" x14ac:dyDescent="0.25">
      <c r="T623" s="1"/>
    </row>
    <row r="624" spans="20:20" x14ac:dyDescent="0.25">
      <c r="T624" s="1"/>
    </row>
    <row r="625" spans="20:20" x14ac:dyDescent="0.25">
      <c r="T625" s="1"/>
    </row>
    <row r="626" spans="20:20" x14ac:dyDescent="0.25">
      <c r="T626" s="1"/>
    </row>
    <row r="627" spans="20:20" x14ac:dyDescent="0.25">
      <c r="T627" s="1"/>
    </row>
    <row r="628" spans="20:20" x14ac:dyDescent="0.25">
      <c r="T628" s="1"/>
    </row>
    <row r="629" spans="20:20" x14ac:dyDescent="0.25">
      <c r="T629" s="1"/>
    </row>
    <row r="630" spans="20:20" x14ac:dyDescent="0.25">
      <c r="T630" s="1"/>
    </row>
    <row r="631" spans="20:20" x14ac:dyDescent="0.25">
      <c r="T631" s="1"/>
    </row>
    <row r="632" spans="20:20" x14ac:dyDescent="0.25">
      <c r="T632" s="1"/>
    </row>
    <row r="633" spans="20:20" x14ac:dyDescent="0.25">
      <c r="T633" s="1"/>
    </row>
    <row r="634" spans="20:20" x14ac:dyDescent="0.25">
      <c r="T634" s="1"/>
    </row>
    <row r="635" spans="20:20" x14ac:dyDescent="0.25">
      <c r="T635" s="1"/>
    </row>
    <row r="636" spans="20:20" x14ac:dyDescent="0.25">
      <c r="T636" s="1"/>
    </row>
    <row r="637" spans="20:20" x14ac:dyDescent="0.25">
      <c r="T637" s="1"/>
    </row>
    <row r="638" spans="20:20" x14ac:dyDescent="0.25">
      <c r="T638" s="1"/>
    </row>
    <row r="639" spans="20:20" x14ac:dyDescent="0.25">
      <c r="T639" s="1"/>
    </row>
    <row r="640" spans="20:20" x14ac:dyDescent="0.25">
      <c r="T640" s="1"/>
    </row>
    <row r="641" spans="20:20" x14ac:dyDescent="0.25">
      <c r="T641" s="1"/>
    </row>
    <row r="642" spans="20:20" x14ac:dyDescent="0.25">
      <c r="T642" s="1"/>
    </row>
    <row r="643" spans="20:20" x14ac:dyDescent="0.25">
      <c r="T643" s="1"/>
    </row>
    <row r="644" spans="20:20" x14ac:dyDescent="0.25">
      <c r="T644" s="1"/>
    </row>
    <row r="645" spans="20:20" x14ac:dyDescent="0.25">
      <c r="T645" s="1"/>
    </row>
    <row r="646" spans="20:20" x14ac:dyDescent="0.25">
      <c r="T646" s="1"/>
    </row>
    <row r="647" spans="20:20" x14ac:dyDescent="0.25">
      <c r="T647" s="1"/>
    </row>
    <row r="648" spans="20:20" x14ac:dyDescent="0.25">
      <c r="T648" s="1"/>
    </row>
    <row r="649" spans="20:20" x14ac:dyDescent="0.25">
      <c r="T649" s="1"/>
    </row>
    <row r="650" spans="20:20" x14ac:dyDescent="0.25">
      <c r="T650" s="1"/>
    </row>
    <row r="651" spans="20:20" x14ac:dyDescent="0.25">
      <c r="T651" s="1"/>
    </row>
    <row r="652" spans="20:20" x14ac:dyDescent="0.25">
      <c r="T652" s="1"/>
    </row>
    <row r="653" spans="20:20" x14ac:dyDescent="0.25">
      <c r="T653" s="1"/>
    </row>
    <row r="654" spans="20:20" x14ac:dyDescent="0.25">
      <c r="T654" s="1"/>
    </row>
    <row r="655" spans="20:20" x14ac:dyDescent="0.25">
      <c r="T655" s="1"/>
    </row>
    <row r="656" spans="20:20" x14ac:dyDescent="0.25">
      <c r="T656" s="1"/>
    </row>
    <row r="657" spans="20:20" x14ac:dyDescent="0.25">
      <c r="T657" s="1"/>
    </row>
    <row r="658" spans="20:20" x14ac:dyDescent="0.25">
      <c r="T658" s="1"/>
    </row>
    <row r="659" spans="20:20" x14ac:dyDescent="0.25">
      <c r="T659" s="1"/>
    </row>
    <row r="660" spans="20:20" x14ac:dyDescent="0.25">
      <c r="T660" s="1"/>
    </row>
    <row r="661" spans="20:20" x14ac:dyDescent="0.25">
      <c r="T661" s="1"/>
    </row>
    <row r="662" spans="20:20" x14ac:dyDescent="0.25">
      <c r="T662" s="1"/>
    </row>
    <row r="663" spans="20:20" x14ac:dyDescent="0.25">
      <c r="T663" s="1"/>
    </row>
    <row r="664" spans="20:20" x14ac:dyDescent="0.25">
      <c r="T664" s="1"/>
    </row>
    <row r="665" spans="20:20" x14ac:dyDescent="0.25">
      <c r="T665" s="1"/>
    </row>
    <row r="666" spans="20:20" x14ac:dyDescent="0.25">
      <c r="T666" s="1"/>
    </row>
    <row r="667" spans="20:20" x14ac:dyDescent="0.25">
      <c r="T667" s="1"/>
    </row>
    <row r="668" spans="20:20" x14ac:dyDescent="0.25">
      <c r="T668" s="1"/>
    </row>
    <row r="669" spans="20:20" x14ac:dyDescent="0.25">
      <c r="T669" s="1"/>
    </row>
    <row r="670" spans="20:20" x14ac:dyDescent="0.25">
      <c r="T670" s="1"/>
    </row>
    <row r="671" spans="20:20" x14ac:dyDescent="0.25">
      <c r="T671" s="1"/>
    </row>
    <row r="672" spans="20:20" x14ac:dyDescent="0.25">
      <c r="T672" s="1"/>
    </row>
    <row r="673" spans="20:20" x14ac:dyDescent="0.25">
      <c r="T673" s="1"/>
    </row>
    <row r="674" spans="20:20" x14ac:dyDescent="0.25">
      <c r="T674" s="1"/>
    </row>
    <row r="675" spans="20:20" x14ac:dyDescent="0.25">
      <c r="T675" s="1"/>
    </row>
    <row r="676" spans="20:20" x14ac:dyDescent="0.25">
      <c r="T676" s="1"/>
    </row>
    <row r="677" spans="20:20" x14ac:dyDescent="0.25">
      <c r="T677" s="1"/>
    </row>
    <row r="678" spans="20:20" x14ac:dyDescent="0.25">
      <c r="T678" s="1"/>
    </row>
    <row r="679" spans="20:20" x14ac:dyDescent="0.25">
      <c r="T679" s="1"/>
    </row>
    <row r="680" spans="20:20" x14ac:dyDescent="0.25">
      <c r="T680" s="1"/>
    </row>
    <row r="681" spans="20:20" x14ac:dyDescent="0.25">
      <c r="T681" s="1"/>
    </row>
    <row r="682" spans="20:20" x14ac:dyDescent="0.25">
      <c r="T682" s="1"/>
    </row>
    <row r="683" spans="20:20" x14ac:dyDescent="0.25">
      <c r="T683" s="1"/>
    </row>
    <row r="684" spans="20:20" x14ac:dyDescent="0.25">
      <c r="T684" s="1"/>
    </row>
    <row r="685" spans="20:20" x14ac:dyDescent="0.25">
      <c r="T685" s="1"/>
    </row>
    <row r="686" spans="20:20" x14ac:dyDescent="0.25">
      <c r="T686" s="1"/>
    </row>
    <row r="687" spans="20:20" x14ac:dyDescent="0.25">
      <c r="T687" s="1"/>
    </row>
    <row r="688" spans="20:20" x14ac:dyDescent="0.25">
      <c r="T688" s="1"/>
    </row>
    <row r="689" spans="20:20" x14ac:dyDescent="0.25">
      <c r="T689" s="1"/>
    </row>
    <row r="690" spans="20:20" x14ac:dyDescent="0.25">
      <c r="T690" s="1"/>
    </row>
    <row r="691" spans="20:20" x14ac:dyDescent="0.25">
      <c r="T691" s="1"/>
    </row>
    <row r="692" spans="20:20" x14ac:dyDescent="0.25">
      <c r="T692" s="1"/>
    </row>
    <row r="693" spans="20:20" x14ac:dyDescent="0.25">
      <c r="T693" s="1"/>
    </row>
    <row r="694" spans="20:20" x14ac:dyDescent="0.25">
      <c r="T694" s="1"/>
    </row>
    <row r="695" spans="20:20" x14ac:dyDescent="0.25">
      <c r="T695" s="1"/>
    </row>
    <row r="696" spans="20:20" x14ac:dyDescent="0.25">
      <c r="T696" s="1"/>
    </row>
    <row r="697" spans="20:20" x14ac:dyDescent="0.25">
      <c r="T697" s="1"/>
    </row>
    <row r="698" spans="20:20" x14ac:dyDescent="0.25">
      <c r="T698" s="1"/>
    </row>
    <row r="699" spans="20:20" x14ac:dyDescent="0.25">
      <c r="T699" s="1"/>
    </row>
    <row r="700" spans="20:20" x14ac:dyDescent="0.25">
      <c r="T700" s="1"/>
    </row>
    <row r="701" spans="20:20" x14ac:dyDescent="0.25">
      <c r="T701" s="1"/>
    </row>
    <row r="702" spans="20:20" x14ac:dyDescent="0.25">
      <c r="T702" s="1"/>
    </row>
    <row r="703" spans="20:20" x14ac:dyDescent="0.25">
      <c r="T703" s="1"/>
    </row>
    <row r="704" spans="20:20" x14ac:dyDescent="0.25">
      <c r="T704" s="1"/>
    </row>
    <row r="705" spans="20:20" x14ac:dyDescent="0.25">
      <c r="T705" s="1"/>
    </row>
    <row r="706" spans="20:20" x14ac:dyDescent="0.25">
      <c r="T706" s="1"/>
    </row>
    <row r="707" spans="20:20" x14ac:dyDescent="0.25">
      <c r="T707" s="1"/>
    </row>
    <row r="708" spans="20:20" x14ac:dyDescent="0.25">
      <c r="T708" s="1"/>
    </row>
    <row r="709" spans="20:20" x14ac:dyDescent="0.25">
      <c r="T709" s="1"/>
    </row>
    <row r="710" spans="20:20" x14ac:dyDescent="0.25">
      <c r="T710" s="1"/>
    </row>
    <row r="711" spans="20:20" x14ac:dyDescent="0.25">
      <c r="T711" s="1"/>
    </row>
    <row r="712" spans="20:20" x14ac:dyDescent="0.25">
      <c r="T712" s="1"/>
    </row>
    <row r="713" spans="20:20" x14ac:dyDescent="0.25">
      <c r="T713" s="1"/>
    </row>
    <row r="714" spans="20:20" x14ac:dyDescent="0.25">
      <c r="T714" s="1"/>
    </row>
    <row r="715" spans="20:20" x14ac:dyDescent="0.25">
      <c r="T715" s="1"/>
    </row>
    <row r="716" spans="20:20" x14ac:dyDescent="0.25">
      <c r="T716" s="1"/>
    </row>
    <row r="717" spans="20:20" x14ac:dyDescent="0.25">
      <c r="T717" s="1"/>
    </row>
    <row r="718" spans="20:20" x14ac:dyDescent="0.25">
      <c r="T718" s="1"/>
    </row>
    <row r="719" spans="20:20" x14ac:dyDescent="0.25">
      <c r="T719" s="1"/>
    </row>
    <row r="720" spans="20:20" x14ac:dyDescent="0.25">
      <c r="T720" s="1"/>
    </row>
    <row r="721" spans="20:20" x14ac:dyDescent="0.25">
      <c r="T721" s="1"/>
    </row>
    <row r="722" spans="20:20" x14ac:dyDescent="0.25">
      <c r="T722" s="1"/>
    </row>
    <row r="723" spans="20:20" x14ac:dyDescent="0.25">
      <c r="T723" s="1"/>
    </row>
    <row r="724" spans="20:20" x14ac:dyDescent="0.25">
      <c r="T724" s="1"/>
    </row>
    <row r="725" spans="20:20" x14ac:dyDescent="0.25">
      <c r="T725" s="1"/>
    </row>
    <row r="726" spans="20:20" x14ac:dyDescent="0.25">
      <c r="T726" s="1"/>
    </row>
    <row r="727" spans="20:20" x14ac:dyDescent="0.25">
      <c r="T727" s="1"/>
    </row>
    <row r="728" spans="20:20" x14ac:dyDescent="0.25">
      <c r="T728" s="1"/>
    </row>
    <row r="729" spans="20:20" x14ac:dyDescent="0.25">
      <c r="T729" s="1"/>
    </row>
    <row r="730" spans="20:20" x14ac:dyDescent="0.25">
      <c r="T730" s="1"/>
    </row>
    <row r="731" spans="20:20" x14ac:dyDescent="0.25">
      <c r="T731" s="1"/>
    </row>
    <row r="732" spans="20:20" x14ac:dyDescent="0.25">
      <c r="T732" s="1"/>
    </row>
    <row r="733" spans="20:20" x14ac:dyDescent="0.25">
      <c r="T733" s="1"/>
    </row>
    <row r="734" spans="20:20" x14ac:dyDescent="0.25">
      <c r="T734" s="1"/>
    </row>
    <row r="735" spans="20:20" x14ac:dyDescent="0.25">
      <c r="T735" s="1"/>
    </row>
    <row r="736" spans="20:20" x14ac:dyDescent="0.25">
      <c r="T736" s="1"/>
    </row>
    <row r="737" spans="20:20" x14ac:dyDescent="0.25">
      <c r="T737" s="1"/>
    </row>
    <row r="738" spans="20:20" x14ac:dyDescent="0.25">
      <c r="T738" s="1"/>
    </row>
    <row r="739" spans="20:20" x14ac:dyDescent="0.25">
      <c r="T739" s="1"/>
    </row>
    <row r="740" spans="20:20" x14ac:dyDescent="0.25">
      <c r="T740" s="1"/>
    </row>
    <row r="741" spans="20:20" x14ac:dyDescent="0.25">
      <c r="T741" s="1"/>
    </row>
    <row r="742" spans="20:20" x14ac:dyDescent="0.25">
      <c r="T742" s="1"/>
    </row>
    <row r="743" spans="20:20" x14ac:dyDescent="0.25">
      <c r="T743" s="1"/>
    </row>
    <row r="744" spans="20:20" x14ac:dyDescent="0.25">
      <c r="T744" s="1"/>
    </row>
    <row r="745" spans="20:20" x14ac:dyDescent="0.25">
      <c r="T745" s="1"/>
    </row>
    <row r="746" spans="20:20" x14ac:dyDescent="0.25">
      <c r="T746" s="1"/>
    </row>
    <row r="747" spans="20:20" x14ac:dyDescent="0.25">
      <c r="T747" s="1"/>
    </row>
    <row r="748" spans="20:20" x14ac:dyDescent="0.25">
      <c r="T748" s="1"/>
    </row>
    <row r="749" spans="20:20" x14ac:dyDescent="0.25">
      <c r="T749" s="1"/>
    </row>
    <row r="750" spans="20:20" x14ac:dyDescent="0.25">
      <c r="T750" s="1"/>
    </row>
    <row r="751" spans="20:20" x14ac:dyDescent="0.25">
      <c r="T751" s="1"/>
    </row>
    <row r="752" spans="20:20" x14ac:dyDescent="0.25">
      <c r="T752" s="1"/>
    </row>
    <row r="753" spans="20:20" x14ac:dyDescent="0.25">
      <c r="T753" s="1"/>
    </row>
    <row r="754" spans="20:20" x14ac:dyDescent="0.25">
      <c r="T754" s="1"/>
    </row>
    <row r="755" spans="20:20" x14ac:dyDescent="0.25">
      <c r="T755" s="1"/>
    </row>
    <row r="756" spans="20:20" x14ac:dyDescent="0.25">
      <c r="T756" s="1"/>
    </row>
    <row r="757" spans="20:20" x14ac:dyDescent="0.25">
      <c r="T757" s="1"/>
    </row>
    <row r="758" spans="20:20" x14ac:dyDescent="0.25">
      <c r="T758" s="1"/>
    </row>
    <row r="759" spans="20:20" x14ac:dyDescent="0.25">
      <c r="T759" s="1"/>
    </row>
    <row r="760" spans="20:20" x14ac:dyDescent="0.25">
      <c r="T760" s="1"/>
    </row>
    <row r="761" spans="20:20" x14ac:dyDescent="0.25">
      <c r="T761" s="1"/>
    </row>
    <row r="762" spans="20:20" x14ac:dyDescent="0.25">
      <c r="T762" s="1"/>
    </row>
    <row r="763" spans="20:20" x14ac:dyDescent="0.25">
      <c r="T763" s="1"/>
    </row>
    <row r="764" spans="20:20" x14ac:dyDescent="0.25">
      <c r="T764" s="1"/>
    </row>
    <row r="765" spans="20:20" x14ac:dyDescent="0.25">
      <c r="T765" s="1"/>
    </row>
    <row r="766" spans="20:20" x14ac:dyDescent="0.25">
      <c r="T766" s="1"/>
    </row>
    <row r="767" spans="20:20" x14ac:dyDescent="0.25">
      <c r="T767" s="1"/>
    </row>
    <row r="768" spans="20:20" x14ac:dyDescent="0.25">
      <c r="T768" s="1"/>
    </row>
    <row r="769" spans="20:20" x14ac:dyDescent="0.25">
      <c r="T769" s="1"/>
    </row>
    <row r="770" spans="20:20" x14ac:dyDescent="0.25">
      <c r="T770" s="1"/>
    </row>
    <row r="771" spans="20:20" x14ac:dyDescent="0.25">
      <c r="T771" s="1"/>
    </row>
    <row r="772" spans="20:20" x14ac:dyDescent="0.25">
      <c r="T772" s="1"/>
    </row>
    <row r="773" spans="20:20" x14ac:dyDescent="0.25">
      <c r="T773" s="1"/>
    </row>
    <row r="774" spans="20:20" x14ac:dyDescent="0.25">
      <c r="T774" s="1"/>
    </row>
    <row r="775" spans="20:20" x14ac:dyDescent="0.25">
      <c r="T775" s="1"/>
    </row>
    <row r="776" spans="20:20" x14ac:dyDescent="0.25">
      <c r="T776" s="1"/>
    </row>
    <row r="777" spans="20:20" x14ac:dyDescent="0.25">
      <c r="T777" s="1"/>
    </row>
    <row r="778" spans="20:20" x14ac:dyDescent="0.25">
      <c r="T778" s="1"/>
    </row>
    <row r="779" spans="20:20" x14ac:dyDescent="0.25">
      <c r="T779" s="1"/>
    </row>
    <row r="780" spans="20:20" x14ac:dyDescent="0.25">
      <c r="T780" s="1"/>
    </row>
    <row r="781" spans="20:20" x14ac:dyDescent="0.25">
      <c r="T781" s="1"/>
    </row>
    <row r="782" spans="20:20" x14ac:dyDescent="0.25">
      <c r="T782" s="1"/>
    </row>
    <row r="783" spans="20:20" x14ac:dyDescent="0.25">
      <c r="T783" s="1"/>
    </row>
    <row r="784" spans="20:20" x14ac:dyDescent="0.25">
      <c r="T784" s="1"/>
    </row>
    <row r="785" spans="20:20" x14ac:dyDescent="0.25">
      <c r="T785" s="1"/>
    </row>
    <row r="786" spans="20:20" x14ac:dyDescent="0.25">
      <c r="T786" s="1"/>
    </row>
    <row r="787" spans="20:20" x14ac:dyDescent="0.25">
      <c r="T787" s="1"/>
    </row>
    <row r="788" spans="20:20" x14ac:dyDescent="0.25">
      <c r="T788" s="1"/>
    </row>
    <row r="789" spans="20:20" x14ac:dyDescent="0.25">
      <c r="T789" s="1"/>
    </row>
    <row r="790" spans="20:20" x14ac:dyDescent="0.25">
      <c r="T790" s="1"/>
    </row>
    <row r="791" spans="20:20" x14ac:dyDescent="0.25">
      <c r="T791" s="1"/>
    </row>
    <row r="792" spans="20:20" x14ac:dyDescent="0.25">
      <c r="T792" s="1"/>
    </row>
    <row r="793" spans="20:20" x14ac:dyDescent="0.25">
      <c r="T793" s="1"/>
    </row>
    <row r="794" spans="20:20" x14ac:dyDescent="0.25">
      <c r="T794" s="1"/>
    </row>
    <row r="795" spans="20:20" x14ac:dyDescent="0.25">
      <c r="T795" s="1"/>
    </row>
    <row r="796" spans="20:20" x14ac:dyDescent="0.25">
      <c r="T796" s="1"/>
    </row>
    <row r="797" spans="20:20" x14ac:dyDescent="0.25">
      <c r="T797" s="1"/>
    </row>
    <row r="798" spans="20:20" x14ac:dyDescent="0.25">
      <c r="T798" s="1"/>
    </row>
    <row r="799" spans="20:20" x14ac:dyDescent="0.25">
      <c r="T799" s="1"/>
    </row>
    <row r="800" spans="20:20" x14ac:dyDescent="0.25">
      <c r="T800" s="1"/>
    </row>
    <row r="801" spans="20:20" x14ac:dyDescent="0.25">
      <c r="T801" s="1"/>
    </row>
    <row r="802" spans="20:20" x14ac:dyDescent="0.25">
      <c r="T802" s="1"/>
    </row>
    <row r="803" spans="20:20" x14ac:dyDescent="0.25">
      <c r="T803" s="1"/>
    </row>
    <row r="804" spans="20:20" x14ac:dyDescent="0.25">
      <c r="T804" s="1"/>
    </row>
    <row r="805" spans="20:20" x14ac:dyDescent="0.25">
      <c r="T805" s="1"/>
    </row>
    <row r="806" spans="20:20" x14ac:dyDescent="0.25">
      <c r="T806" s="1"/>
    </row>
    <row r="807" spans="20:20" x14ac:dyDescent="0.25">
      <c r="T807" s="1"/>
    </row>
    <row r="808" spans="20:20" x14ac:dyDescent="0.25">
      <c r="T808" s="1"/>
    </row>
    <row r="809" spans="20:20" x14ac:dyDescent="0.25">
      <c r="T809" s="1"/>
    </row>
    <row r="810" spans="20:20" x14ac:dyDescent="0.25">
      <c r="T810" s="1"/>
    </row>
    <row r="811" spans="20:20" x14ac:dyDescent="0.25">
      <c r="T811" s="1"/>
    </row>
    <row r="812" spans="20:20" x14ac:dyDescent="0.25">
      <c r="T812" s="1"/>
    </row>
    <row r="813" spans="20:20" x14ac:dyDescent="0.25">
      <c r="T813" s="1"/>
    </row>
    <row r="814" spans="20:20" x14ac:dyDescent="0.25">
      <c r="T814" s="1"/>
    </row>
    <row r="815" spans="20:20" x14ac:dyDescent="0.25">
      <c r="T815" s="1"/>
    </row>
    <row r="816" spans="20:20" x14ac:dyDescent="0.25">
      <c r="T816" s="1"/>
    </row>
    <row r="817" spans="20:20" x14ac:dyDescent="0.25">
      <c r="T817" s="1"/>
    </row>
    <row r="818" spans="20:20" x14ac:dyDescent="0.25">
      <c r="T818" s="1"/>
    </row>
    <row r="819" spans="20:20" x14ac:dyDescent="0.25">
      <c r="T819" s="1"/>
    </row>
    <row r="820" spans="20:20" x14ac:dyDescent="0.25">
      <c r="T820" s="1"/>
    </row>
    <row r="821" spans="20:20" x14ac:dyDescent="0.25">
      <c r="T821" s="1"/>
    </row>
    <row r="822" spans="20:20" x14ac:dyDescent="0.25">
      <c r="T822" s="1"/>
    </row>
    <row r="823" spans="20:20" x14ac:dyDescent="0.25">
      <c r="T823" s="1"/>
    </row>
    <row r="824" spans="20:20" x14ac:dyDescent="0.25">
      <c r="T824" s="1"/>
    </row>
    <row r="825" spans="20:20" x14ac:dyDescent="0.25">
      <c r="T825" s="1"/>
    </row>
    <row r="826" spans="20:20" x14ac:dyDescent="0.25">
      <c r="T826" s="1"/>
    </row>
    <row r="827" spans="20:20" x14ac:dyDescent="0.25">
      <c r="T827" s="1"/>
    </row>
    <row r="828" spans="20:20" x14ac:dyDescent="0.25">
      <c r="T828" s="1"/>
    </row>
    <row r="829" spans="20:20" x14ac:dyDescent="0.25">
      <c r="T829" s="1"/>
    </row>
    <row r="830" spans="20:20" x14ac:dyDescent="0.25">
      <c r="T830" s="1"/>
    </row>
    <row r="831" spans="20:20" x14ac:dyDescent="0.25">
      <c r="T831" s="1"/>
    </row>
    <row r="832" spans="20:20" x14ac:dyDescent="0.25">
      <c r="T832" s="1"/>
    </row>
    <row r="833" spans="20:20" x14ac:dyDescent="0.25">
      <c r="T833" s="1"/>
    </row>
    <row r="834" spans="20:20" x14ac:dyDescent="0.25">
      <c r="T834" s="1"/>
    </row>
    <row r="835" spans="20:20" x14ac:dyDescent="0.25">
      <c r="T835" s="1"/>
    </row>
    <row r="836" spans="20:20" x14ac:dyDescent="0.25">
      <c r="T836" s="1"/>
    </row>
    <row r="837" spans="20:20" x14ac:dyDescent="0.25">
      <c r="T837" s="1"/>
    </row>
    <row r="838" spans="20:20" x14ac:dyDescent="0.25">
      <c r="T838" s="1"/>
    </row>
    <row r="839" spans="20:20" x14ac:dyDescent="0.25">
      <c r="T839" s="1"/>
    </row>
    <row r="840" spans="20:20" x14ac:dyDescent="0.25">
      <c r="T840" s="1"/>
    </row>
    <row r="841" spans="20:20" x14ac:dyDescent="0.25">
      <c r="T841" s="1"/>
    </row>
    <row r="842" spans="20:20" x14ac:dyDescent="0.25">
      <c r="T842" s="1"/>
    </row>
    <row r="843" spans="20:20" x14ac:dyDescent="0.25">
      <c r="T843" s="1"/>
    </row>
    <row r="844" spans="20:20" x14ac:dyDescent="0.25">
      <c r="T844" s="1"/>
    </row>
    <row r="845" spans="20:20" x14ac:dyDescent="0.25">
      <c r="T845" s="1"/>
    </row>
    <row r="846" spans="20:20" x14ac:dyDescent="0.25">
      <c r="T846" s="1"/>
    </row>
    <row r="847" spans="20:20" x14ac:dyDescent="0.25">
      <c r="T847" s="1"/>
    </row>
    <row r="848" spans="20:20" x14ac:dyDescent="0.25">
      <c r="T848" s="1"/>
    </row>
    <row r="849" spans="20:20" x14ac:dyDescent="0.25">
      <c r="T849" s="1"/>
    </row>
    <row r="850" spans="20:20" x14ac:dyDescent="0.25">
      <c r="T850" s="1"/>
    </row>
    <row r="851" spans="20:20" x14ac:dyDescent="0.25">
      <c r="T851" s="1"/>
    </row>
    <row r="852" spans="20:20" x14ac:dyDescent="0.25">
      <c r="T852" s="1"/>
    </row>
    <row r="853" spans="20:20" x14ac:dyDescent="0.25">
      <c r="T853" s="1"/>
    </row>
    <row r="854" spans="20:20" x14ac:dyDescent="0.25">
      <c r="T854" s="1"/>
    </row>
    <row r="855" spans="20:20" x14ac:dyDescent="0.25">
      <c r="T855" s="1"/>
    </row>
    <row r="856" spans="20:20" x14ac:dyDescent="0.25">
      <c r="T856" s="1"/>
    </row>
    <row r="857" spans="20:20" x14ac:dyDescent="0.25">
      <c r="T857" s="1"/>
    </row>
    <row r="858" spans="20:20" x14ac:dyDescent="0.25">
      <c r="T858" s="1"/>
    </row>
    <row r="859" spans="20:20" x14ac:dyDescent="0.25">
      <c r="T859" s="1"/>
    </row>
    <row r="860" spans="20:20" x14ac:dyDescent="0.25">
      <c r="T860" s="1"/>
    </row>
    <row r="861" spans="20:20" x14ac:dyDescent="0.25">
      <c r="T861" s="1"/>
    </row>
    <row r="862" spans="20:20" x14ac:dyDescent="0.25">
      <c r="T862" s="1"/>
    </row>
    <row r="863" spans="20:20" x14ac:dyDescent="0.25">
      <c r="T863" s="1"/>
    </row>
    <row r="864" spans="20:20" x14ac:dyDescent="0.25">
      <c r="T864" s="1"/>
    </row>
    <row r="865" spans="20:20" x14ac:dyDescent="0.25">
      <c r="T865" s="1"/>
    </row>
    <row r="866" spans="20:20" x14ac:dyDescent="0.25">
      <c r="T866" s="1"/>
    </row>
    <row r="867" spans="20:20" x14ac:dyDescent="0.25">
      <c r="T867" s="1"/>
    </row>
    <row r="868" spans="20:20" x14ac:dyDescent="0.25">
      <c r="T868" s="1"/>
    </row>
    <row r="869" spans="20:20" x14ac:dyDescent="0.25">
      <c r="T869" s="1"/>
    </row>
    <row r="870" spans="20:20" x14ac:dyDescent="0.25">
      <c r="T870" s="1"/>
    </row>
    <row r="871" spans="20:20" x14ac:dyDescent="0.25">
      <c r="T871" s="1"/>
    </row>
    <row r="872" spans="20:20" x14ac:dyDescent="0.25">
      <c r="T872" s="1"/>
    </row>
    <row r="873" spans="20:20" x14ac:dyDescent="0.25">
      <c r="T873" s="1"/>
    </row>
    <row r="874" spans="20:20" x14ac:dyDescent="0.25">
      <c r="T874" s="1"/>
    </row>
    <row r="875" spans="20:20" x14ac:dyDescent="0.25">
      <c r="T875" s="1"/>
    </row>
    <row r="876" spans="20:20" x14ac:dyDescent="0.25">
      <c r="T876" s="1"/>
    </row>
    <row r="877" spans="20:20" x14ac:dyDescent="0.25">
      <c r="T877" s="1"/>
    </row>
    <row r="878" spans="20:20" x14ac:dyDescent="0.25">
      <c r="T878" s="1"/>
    </row>
    <row r="879" spans="20:20" x14ac:dyDescent="0.25">
      <c r="T879" s="1"/>
    </row>
    <row r="880" spans="20:20" x14ac:dyDescent="0.25">
      <c r="T880" s="1"/>
    </row>
    <row r="881" spans="20:20" x14ac:dyDescent="0.25">
      <c r="T881" s="1"/>
    </row>
    <row r="882" spans="20:20" x14ac:dyDescent="0.25">
      <c r="T882" s="1"/>
    </row>
    <row r="883" spans="20:20" x14ac:dyDescent="0.25">
      <c r="T883" s="1"/>
    </row>
    <row r="884" spans="20:20" x14ac:dyDescent="0.25">
      <c r="T884" s="1"/>
    </row>
    <row r="885" spans="20:20" x14ac:dyDescent="0.25">
      <c r="T885" s="1"/>
    </row>
    <row r="886" spans="20:20" x14ac:dyDescent="0.25">
      <c r="T886" s="1"/>
    </row>
    <row r="887" spans="20:20" x14ac:dyDescent="0.25">
      <c r="T887" s="1"/>
    </row>
    <row r="888" spans="20:20" x14ac:dyDescent="0.25">
      <c r="T888" s="1"/>
    </row>
    <row r="889" spans="20:20" x14ac:dyDescent="0.25">
      <c r="T889" s="1"/>
    </row>
    <row r="890" spans="20:20" x14ac:dyDescent="0.25">
      <c r="T890" s="1"/>
    </row>
    <row r="891" spans="20:20" x14ac:dyDescent="0.25">
      <c r="T891" s="1"/>
    </row>
    <row r="892" spans="20:20" x14ac:dyDescent="0.25">
      <c r="T892" s="1"/>
    </row>
    <row r="893" spans="20:20" x14ac:dyDescent="0.25">
      <c r="T893" s="1"/>
    </row>
    <row r="894" spans="20:20" x14ac:dyDescent="0.25">
      <c r="T894" s="1"/>
    </row>
    <row r="895" spans="20:20" x14ac:dyDescent="0.25">
      <c r="T895" s="1"/>
    </row>
    <row r="896" spans="20:20" x14ac:dyDescent="0.25">
      <c r="T896" s="1"/>
    </row>
    <row r="897" spans="20:20" x14ac:dyDescent="0.25">
      <c r="T897" s="1"/>
    </row>
    <row r="898" spans="20:20" x14ac:dyDescent="0.25">
      <c r="T898" s="1"/>
    </row>
    <row r="899" spans="20:20" x14ac:dyDescent="0.25">
      <c r="T899" s="1"/>
    </row>
    <row r="900" spans="20:20" x14ac:dyDescent="0.25">
      <c r="T900" s="1"/>
    </row>
    <row r="901" spans="20:20" x14ac:dyDescent="0.25">
      <c r="T901" s="1"/>
    </row>
    <row r="902" spans="20:20" x14ac:dyDescent="0.25">
      <c r="T902" s="1"/>
    </row>
    <row r="903" spans="20:20" x14ac:dyDescent="0.25">
      <c r="T903" s="1"/>
    </row>
    <row r="904" spans="20:20" x14ac:dyDescent="0.25">
      <c r="T904" s="1"/>
    </row>
    <row r="905" spans="20:20" x14ac:dyDescent="0.25">
      <c r="T905" s="1"/>
    </row>
    <row r="906" spans="20:20" x14ac:dyDescent="0.25">
      <c r="T906" s="1"/>
    </row>
    <row r="907" spans="20:20" x14ac:dyDescent="0.25">
      <c r="T907" s="1"/>
    </row>
    <row r="908" spans="20:20" x14ac:dyDescent="0.25">
      <c r="T908" s="1"/>
    </row>
    <row r="909" spans="20:20" x14ac:dyDescent="0.25">
      <c r="T909" s="1"/>
    </row>
    <row r="910" spans="20:20" x14ac:dyDescent="0.25">
      <c r="T910" s="1"/>
    </row>
    <row r="911" spans="20:20" x14ac:dyDescent="0.25">
      <c r="T911" s="1"/>
    </row>
    <row r="912" spans="20:20" x14ac:dyDescent="0.25">
      <c r="T912" s="1"/>
    </row>
    <row r="913" spans="20:20" x14ac:dyDescent="0.25">
      <c r="T913" s="1"/>
    </row>
    <row r="914" spans="20:20" x14ac:dyDescent="0.25">
      <c r="T914" s="1"/>
    </row>
    <row r="915" spans="20:20" x14ac:dyDescent="0.25">
      <c r="T915" s="1"/>
    </row>
    <row r="916" spans="20:20" x14ac:dyDescent="0.25">
      <c r="T916" s="1"/>
    </row>
    <row r="917" spans="20:20" x14ac:dyDescent="0.25">
      <c r="T917" s="1"/>
    </row>
    <row r="918" spans="20:20" x14ac:dyDescent="0.25">
      <c r="T918" s="1"/>
    </row>
    <row r="919" spans="20:20" x14ac:dyDescent="0.25">
      <c r="T919" s="1"/>
    </row>
    <row r="920" spans="20:20" x14ac:dyDescent="0.25">
      <c r="T920" s="1"/>
    </row>
    <row r="921" spans="20:20" x14ac:dyDescent="0.25">
      <c r="T921" s="1"/>
    </row>
    <row r="922" spans="20:20" x14ac:dyDescent="0.25">
      <c r="T922" s="1"/>
    </row>
    <row r="923" spans="20:20" x14ac:dyDescent="0.25">
      <c r="T923" s="1"/>
    </row>
    <row r="924" spans="20:20" x14ac:dyDescent="0.25">
      <c r="T924" s="1"/>
    </row>
    <row r="925" spans="20:20" x14ac:dyDescent="0.25">
      <c r="T925" s="1"/>
    </row>
    <row r="926" spans="20:20" x14ac:dyDescent="0.25">
      <c r="T926" s="1"/>
    </row>
    <row r="927" spans="20:20" x14ac:dyDescent="0.25">
      <c r="T927" s="1"/>
    </row>
    <row r="928" spans="20:20" x14ac:dyDescent="0.25">
      <c r="T928" s="1"/>
    </row>
    <row r="929" spans="20:20" x14ac:dyDescent="0.25">
      <c r="T929" s="1"/>
    </row>
    <row r="930" spans="20:20" x14ac:dyDescent="0.25">
      <c r="T930" s="1"/>
    </row>
    <row r="931" spans="20:20" x14ac:dyDescent="0.25">
      <c r="T931" s="1"/>
    </row>
    <row r="932" spans="20:20" x14ac:dyDescent="0.25">
      <c r="T932" s="1"/>
    </row>
    <row r="933" spans="20:20" x14ac:dyDescent="0.25">
      <c r="T933" s="1"/>
    </row>
    <row r="934" spans="20:20" x14ac:dyDescent="0.25">
      <c r="T934" s="1"/>
    </row>
    <row r="935" spans="20:20" x14ac:dyDescent="0.25">
      <c r="T935" s="1"/>
    </row>
    <row r="936" spans="20:20" x14ac:dyDescent="0.25">
      <c r="T936" s="1"/>
    </row>
    <row r="937" spans="20:20" x14ac:dyDescent="0.25">
      <c r="T937" s="1"/>
    </row>
    <row r="938" spans="20:20" x14ac:dyDescent="0.25">
      <c r="T938" s="1"/>
    </row>
    <row r="939" spans="20:20" x14ac:dyDescent="0.25">
      <c r="T939" s="1"/>
    </row>
    <row r="940" spans="20:20" x14ac:dyDescent="0.25">
      <c r="T940" s="1"/>
    </row>
    <row r="941" spans="20:20" x14ac:dyDescent="0.25">
      <c r="T941" s="1"/>
    </row>
    <row r="942" spans="20:20" x14ac:dyDescent="0.25">
      <c r="T942" s="1"/>
    </row>
    <row r="943" spans="20:20" x14ac:dyDescent="0.25">
      <c r="T943" s="1"/>
    </row>
    <row r="944" spans="20:20" x14ac:dyDescent="0.25">
      <c r="T944" s="1"/>
    </row>
    <row r="945" spans="20:20" x14ac:dyDescent="0.25">
      <c r="T945" s="1"/>
    </row>
    <row r="946" spans="20:20" x14ac:dyDescent="0.25">
      <c r="T946" s="1"/>
    </row>
    <row r="947" spans="20:20" x14ac:dyDescent="0.25">
      <c r="T947" s="1"/>
    </row>
    <row r="948" spans="20:20" x14ac:dyDescent="0.25">
      <c r="T948" s="1"/>
    </row>
    <row r="949" spans="20:20" x14ac:dyDescent="0.25">
      <c r="T949" s="1"/>
    </row>
    <row r="950" spans="20:20" x14ac:dyDescent="0.25">
      <c r="T950" s="1"/>
    </row>
    <row r="951" spans="20:20" x14ac:dyDescent="0.25">
      <c r="T951" s="1"/>
    </row>
    <row r="952" spans="20:20" x14ac:dyDescent="0.25">
      <c r="T952" s="1"/>
    </row>
    <row r="953" spans="20:20" x14ac:dyDescent="0.25">
      <c r="T953" s="1"/>
    </row>
    <row r="954" spans="20:20" x14ac:dyDescent="0.25">
      <c r="T954" s="1"/>
    </row>
    <row r="955" spans="20:20" x14ac:dyDescent="0.25">
      <c r="T955" s="1"/>
    </row>
    <row r="956" spans="20:20" x14ac:dyDescent="0.25">
      <c r="T956" s="1"/>
    </row>
    <row r="957" spans="20:20" x14ac:dyDescent="0.25">
      <c r="T957" s="1"/>
    </row>
    <row r="958" spans="20:20" x14ac:dyDescent="0.25">
      <c r="T958" s="1"/>
    </row>
    <row r="959" spans="20:20" x14ac:dyDescent="0.25">
      <c r="T959" s="1"/>
    </row>
    <row r="960" spans="20:20" x14ac:dyDescent="0.25">
      <c r="T960" s="1"/>
    </row>
    <row r="961" spans="20:20" x14ac:dyDescent="0.25">
      <c r="T961" s="1"/>
    </row>
    <row r="962" spans="20:20" x14ac:dyDescent="0.25">
      <c r="T962" s="1"/>
    </row>
    <row r="963" spans="20:20" x14ac:dyDescent="0.25">
      <c r="T963" s="1"/>
    </row>
    <row r="964" spans="20:20" x14ac:dyDescent="0.25">
      <c r="T964" s="1"/>
    </row>
    <row r="965" spans="20:20" x14ac:dyDescent="0.25">
      <c r="T965" s="1"/>
    </row>
    <row r="966" spans="20:20" x14ac:dyDescent="0.25">
      <c r="T966" s="1"/>
    </row>
    <row r="967" spans="20:20" x14ac:dyDescent="0.25">
      <c r="T967" s="1"/>
    </row>
    <row r="968" spans="20:20" x14ac:dyDescent="0.25">
      <c r="T968" s="1"/>
    </row>
    <row r="969" spans="20:20" x14ac:dyDescent="0.25">
      <c r="T969" s="1"/>
    </row>
    <row r="970" spans="20:20" x14ac:dyDescent="0.25">
      <c r="T970" s="1"/>
    </row>
    <row r="971" spans="20:20" x14ac:dyDescent="0.25">
      <c r="T971" s="1"/>
    </row>
    <row r="972" spans="20:20" x14ac:dyDescent="0.25">
      <c r="T972" s="1"/>
    </row>
    <row r="973" spans="20:20" x14ac:dyDescent="0.25">
      <c r="T973" s="1"/>
    </row>
    <row r="974" spans="20:20" x14ac:dyDescent="0.25">
      <c r="T974" s="1"/>
    </row>
    <row r="975" spans="20:20" x14ac:dyDescent="0.25">
      <c r="T975" s="1"/>
    </row>
    <row r="976" spans="20:20" x14ac:dyDescent="0.25">
      <c r="T976" s="1"/>
    </row>
    <row r="977" spans="20:20" x14ac:dyDescent="0.25">
      <c r="T977" s="1"/>
    </row>
    <row r="978" spans="20:20" x14ac:dyDescent="0.25">
      <c r="T978" s="1"/>
    </row>
    <row r="979" spans="20:20" x14ac:dyDescent="0.25">
      <c r="T979" s="1"/>
    </row>
    <row r="980" spans="20:20" x14ac:dyDescent="0.25">
      <c r="T980" s="1"/>
    </row>
    <row r="981" spans="20:20" x14ac:dyDescent="0.25">
      <c r="T981" s="1"/>
    </row>
    <row r="982" spans="20:20" x14ac:dyDescent="0.25">
      <c r="T982" s="1"/>
    </row>
    <row r="983" spans="20:20" x14ac:dyDescent="0.25">
      <c r="T983" s="1"/>
    </row>
    <row r="984" spans="20:20" x14ac:dyDescent="0.25">
      <c r="T984" s="1"/>
    </row>
    <row r="985" spans="20:20" x14ac:dyDescent="0.25">
      <c r="T985" s="1"/>
    </row>
    <row r="986" spans="20:20" x14ac:dyDescent="0.25">
      <c r="T986" s="1"/>
    </row>
    <row r="987" spans="20:20" x14ac:dyDescent="0.25">
      <c r="T987" s="1"/>
    </row>
    <row r="988" spans="20:20" x14ac:dyDescent="0.25">
      <c r="T988" s="1"/>
    </row>
    <row r="989" spans="20:20" x14ac:dyDescent="0.25">
      <c r="T989" s="1"/>
    </row>
    <row r="990" spans="20:20" x14ac:dyDescent="0.25">
      <c r="T990" s="1"/>
    </row>
    <row r="991" spans="20:20" x14ac:dyDescent="0.25">
      <c r="T991" s="1"/>
    </row>
    <row r="992" spans="20:20" x14ac:dyDescent="0.25">
      <c r="T992" s="1"/>
    </row>
    <row r="993" spans="20:20" x14ac:dyDescent="0.25">
      <c r="T993" s="1"/>
    </row>
    <row r="994" spans="20:20" x14ac:dyDescent="0.25">
      <c r="T994" s="1"/>
    </row>
    <row r="995" spans="20:20" x14ac:dyDescent="0.25">
      <c r="T995" s="1"/>
    </row>
    <row r="996" spans="20:20" x14ac:dyDescent="0.25">
      <c r="T996" s="1"/>
    </row>
    <row r="997" spans="20:20" x14ac:dyDescent="0.25">
      <c r="T997" s="1"/>
    </row>
    <row r="998" spans="20:20" x14ac:dyDescent="0.25">
      <c r="T998" s="1"/>
    </row>
    <row r="999" spans="20:20" x14ac:dyDescent="0.25">
      <c r="T999" s="1"/>
    </row>
    <row r="1000" spans="20:20" x14ac:dyDescent="0.25">
      <c r="T1000" s="1"/>
    </row>
    <row r="1001" spans="20:20" x14ac:dyDescent="0.25">
      <c r="T1001" s="1"/>
    </row>
    <row r="1002" spans="20:20" x14ac:dyDescent="0.25">
      <c r="T1002" s="1"/>
    </row>
    <row r="1003" spans="20:20" x14ac:dyDescent="0.25">
      <c r="T1003" s="1"/>
    </row>
    <row r="1004" spans="20:20" x14ac:dyDescent="0.25">
      <c r="T1004" s="1"/>
    </row>
    <row r="1005" spans="20:20" x14ac:dyDescent="0.25">
      <c r="T1005" s="1"/>
    </row>
    <row r="1006" spans="20:20" x14ac:dyDescent="0.25">
      <c r="T1006" s="1"/>
    </row>
    <row r="1007" spans="20:20" x14ac:dyDescent="0.25">
      <c r="T1007" s="1"/>
    </row>
    <row r="1008" spans="20:20" x14ac:dyDescent="0.25">
      <c r="T1008" s="1"/>
    </row>
    <row r="1009" spans="20:20" x14ac:dyDescent="0.25">
      <c r="T1009" s="1"/>
    </row>
    <row r="1010" spans="20:20" x14ac:dyDescent="0.25">
      <c r="T1010" s="1"/>
    </row>
    <row r="1011" spans="20:20" x14ac:dyDescent="0.25">
      <c r="T1011" s="1"/>
    </row>
    <row r="1012" spans="20:20" x14ac:dyDescent="0.25">
      <c r="T1012" s="1"/>
    </row>
    <row r="1013" spans="20:20" x14ac:dyDescent="0.25">
      <c r="T1013" s="1"/>
    </row>
    <row r="1014" spans="20:20" x14ac:dyDescent="0.25">
      <c r="T1014" s="1"/>
    </row>
    <row r="1015" spans="20:20" x14ac:dyDescent="0.25">
      <c r="T1015" s="1"/>
    </row>
    <row r="1016" spans="20:20" x14ac:dyDescent="0.25">
      <c r="T1016" s="1"/>
    </row>
    <row r="1017" spans="20:20" x14ac:dyDescent="0.25">
      <c r="T1017" s="1"/>
    </row>
    <row r="1018" spans="20:20" x14ac:dyDescent="0.25">
      <c r="T1018" s="1"/>
    </row>
    <row r="1019" spans="20:20" x14ac:dyDescent="0.25">
      <c r="T1019" s="1"/>
    </row>
    <row r="1020" spans="20:20" x14ac:dyDescent="0.25">
      <c r="T1020" s="1"/>
    </row>
    <row r="1021" spans="20:20" x14ac:dyDescent="0.25">
      <c r="T1021" s="1"/>
    </row>
    <row r="1022" spans="20:20" x14ac:dyDescent="0.25">
      <c r="T1022" s="1"/>
    </row>
    <row r="1023" spans="20:20" x14ac:dyDescent="0.25">
      <c r="T1023" s="1"/>
    </row>
    <row r="1024" spans="20:20" x14ac:dyDescent="0.25">
      <c r="T1024" s="1"/>
    </row>
    <row r="1025" spans="20:20" x14ac:dyDescent="0.25">
      <c r="T1025" s="1"/>
    </row>
    <row r="1026" spans="20:20" x14ac:dyDescent="0.25">
      <c r="T1026" s="1"/>
    </row>
    <row r="1027" spans="20:20" x14ac:dyDescent="0.25">
      <c r="T1027" s="1"/>
    </row>
    <row r="1028" spans="20:20" x14ac:dyDescent="0.25">
      <c r="T1028" s="1"/>
    </row>
    <row r="1029" spans="20:20" x14ac:dyDescent="0.25">
      <c r="T1029" s="1"/>
    </row>
    <row r="1030" spans="20:20" x14ac:dyDescent="0.25">
      <c r="T1030" s="1"/>
    </row>
    <row r="1031" spans="20:20" x14ac:dyDescent="0.25">
      <c r="T1031" s="1"/>
    </row>
    <row r="1032" spans="20:20" x14ac:dyDescent="0.25">
      <c r="T1032" s="1"/>
    </row>
    <row r="1033" spans="20:20" x14ac:dyDescent="0.25">
      <c r="T1033" s="1"/>
    </row>
    <row r="1034" spans="20:20" x14ac:dyDescent="0.25">
      <c r="T1034" s="1"/>
    </row>
    <row r="1035" spans="20:20" x14ac:dyDescent="0.25">
      <c r="T1035" s="1"/>
    </row>
    <row r="1036" spans="20:20" x14ac:dyDescent="0.25">
      <c r="T1036" s="1"/>
    </row>
    <row r="1037" spans="20:20" x14ac:dyDescent="0.25">
      <c r="T1037" s="1"/>
    </row>
    <row r="1038" spans="20:20" x14ac:dyDescent="0.25">
      <c r="T1038" s="1"/>
    </row>
    <row r="1039" spans="20:20" x14ac:dyDescent="0.25">
      <c r="T1039" s="1"/>
    </row>
    <row r="1040" spans="20:20" x14ac:dyDescent="0.25">
      <c r="T1040" s="1"/>
    </row>
    <row r="1041" spans="20:20" x14ac:dyDescent="0.25">
      <c r="T1041" s="1"/>
    </row>
    <row r="1042" spans="20:20" x14ac:dyDescent="0.25">
      <c r="T1042" s="1"/>
    </row>
    <row r="1043" spans="20:20" x14ac:dyDescent="0.25">
      <c r="T1043" s="1"/>
    </row>
    <row r="1044" spans="20:20" x14ac:dyDescent="0.25">
      <c r="T1044" s="1"/>
    </row>
    <row r="1045" spans="20:20" x14ac:dyDescent="0.25">
      <c r="T1045" s="1"/>
    </row>
    <row r="1046" spans="20:20" x14ac:dyDescent="0.25">
      <c r="T1046" s="1"/>
    </row>
    <row r="1047" spans="20:20" x14ac:dyDescent="0.25">
      <c r="T1047" s="1"/>
    </row>
    <row r="1048" spans="20:20" x14ac:dyDescent="0.25">
      <c r="T1048" s="1"/>
    </row>
    <row r="1049" spans="20:20" x14ac:dyDescent="0.25">
      <c r="T1049" s="1"/>
    </row>
    <row r="1050" spans="20:20" x14ac:dyDescent="0.25">
      <c r="T1050" s="1"/>
    </row>
    <row r="1051" spans="20:20" x14ac:dyDescent="0.25">
      <c r="T1051" s="1"/>
    </row>
    <row r="1052" spans="20:20" x14ac:dyDescent="0.25">
      <c r="T1052" s="1"/>
    </row>
    <row r="1053" spans="20:20" x14ac:dyDescent="0.25">
      <c r="T1053" s="1"/>
    </row>
    <row r="1054" spans="20:20" x14ac:dyDescent="0.25">
      <c r="T1054" s="1"/>
    </row>
    <row r="1055" spans="20:20" x14ac:dyDescent="0.25">
      <c r="T1055" s="1"/>
    </row>
    <row r="1056" spans="20:20" x14ac:dyDescent="0.25">
      <c r="T1056" s="1"/>
    </row>
    <row r="1057" spans="20:20" x14ac:dyDescent="0.25">
      <c r="T1057" s="1"/>
    </row>
    <row r="1058" spans="20:20" x14ac:dyDescent="0.25">
      <c r="T1058" s="1"/>
    </row>
    <row r="1059" spans="20:20" x14ac:dyDescent="0.25">
      <c r="T1059" s="1"/>
    </row>
    <row r="1060" spans="20:20" x14ac:dyDescent="0.25">
      <c r="T1060" s="1"/>
    </row>
    <row r="1061" spans="20:20" x14ac:dyDescent="0.25">
      <c r="T1061" s="1"/>
    </row>
    <row r="1062" spans="20:20" x14ac:dyDescent="0.25">
      <c r="T1062" s="1"/>
    </row>
    <row r="1063" spans="20:20" x14ac:dyDescent="0.25">
      <c r="T1063" s="1"/>
    </row>
    <row r="1064" spans="20:20" x14ac:dyDescent="0.25">
      <c r="T1064" s="1"/>
    </row>
    <row r="1065" spans="20:20" x14ac:dyDescent="0.25">
      <c r="T1065" s="1"/>
    </row>
    <row r="1066" spans="20:20" x14ac:dyDescent="0.25">
      <c r="T1066" s="1"/>
    </row>
    <row r="1067" spans="20:20" x14ac:dyDescent="0.25">
      <c r="T1067" s="1"/>
    </row>
    <row r="1068" spans="20:20" x14ac:dyDescent="0.25">
      <c r="T1068" s="1"/>
    </row>
    <row r="1069" spans="20:20" x14ac:dyDescent="0.25">
      <c r="T1069" s="1"/>
    </row>
    <row r="1070" spans="20:20" x14ac:dyDescent="0.25">
      <c r="T1070" s="1"/>
    </row>
    <row r="1071" spans="20:20" x14ac:dyDescent="0.25">
      <c r="T1071" s="1"/>
    </row>
    <row r="1072" spans="20:20" x14ac:dyDescent="0.25">
      <c r="T1072" s="1"/>
    </row>
    <row r="1073" spans="20:20" x14ac:dyDescent="0.25">
      <c r="T1073" s="1"/>
    </row>
    <row r="1074" spans="20:20" x14ac:dyDescent="0.25">
      <c r="T1074" s="1"/>
    </row>
    <row r="1075" spans="20:20" x14ac:dyDescent="0.25">
      <c r="T1075" s="1"/>
    </row>
    <row r="1076" spans="20:20" x14ac:dyDescent="0.25">
      <c r="T1076" s="1"/>
    </row>
    <row r="1077" spans="20:20" x14ac:dyDescent="0.25">
      <c r="T1077" s="1"/>
    </row>
    <row r="1078" spans="20:20" x14ac:dyDescent="0.25">
      <c r="T1078" s="1"/>
    </row>
    <row r="1079" spans="20:20" x14ac:dyDescent="0.25">
      <c r="T1079" s="1"/>
    </row>
    <row r="1080" spans="20:20" x14ac:dyDescent="0.25">
      <c r="T1080" s="1"/>
    </row>
    <row r="1081" spans="20:20" x14ac:dyDescent="0.25">
      <c r="T1081" s="1"/>
    </row>
    <row r="1082" spans="20:20" x14ac:dyDescent="0.25">
      <c r="T1082" s="1"/>
    </row>
    <row r="1083" spans="20:20" x14ac:dyDescent="0.25">
      <c r="T1083" s="1"/>
    </row>
    <row r="1084" spans="20:20" x14ac:dyDescent="0.25">
      <c r="T1084" s="1"/>
    </row>
    <row r="1085" spans="20:20" x14ac:dyDescent="0.25">
      <c r="T1085" s="1"/>
    </row>
    <row r="1086" spans="20:20" x14ac:dyDescent="0.25">
      <c r="T1086" s="1"/>
    </row>
    <row r="1087" spans="20:20" x14ac:dyDescent="0.25">
      <c r="T1087" s="1"/>
    </row>
    <row r="1088" spans="20:20" x14ac:dyDescent="0.25">
      <c r="T1088" s="1"/>
    </row>
    <row r="1089" spans="20:20" x14ac:dyDescent="0.25">
      <c r="T1089" s="1"/>
    </row>
    <row r="1090" spans="20:20" x14ac:dyDescent="0.25">
      <c r="T1090" s="1"/>
    </row>
    <row r="1091" spans="20:20" x14ac:dyDescent="0.25">
      <c r="T1091" s="1"/>
    </row>
    <row r="1092" spans="20:20" x14ac:dyDescent="0.25">
      <c r="T1092" s="1"/>
    </row>
    <row r="1093" spans="20:20" x14ac:dyDescent="0.25">
      <c r="T1093" s="1"/>
    </row>
    <row r="1094" spans="20:20" x14ac:dyDescent="0.25">
      <c r="T1094" s="1"/>
    </row>
    <row r="1095" spans="20:20" x14ac:dyDescent="0.25">
      <c r="T1095" s="1"/>
    </row>
    <row r="1096" spans="20:20" x14ac:dyDescent="0.25">
      <c r="T1096" s="1"/>
    </row>
    <row r="1097" spans="20:20" x14ac:dyDescent="0.25">
      <c r="T1097" s="1"/>
    </row>
    <row r="1098" spans="20:20" x14ac:dyDescent="0.25">
      <c r="T1098" s="1"/>
    </row>
    <row r="1099" spans="20:20" x14ac:dyDescent="0.25">
      <c r="T1099" s="1"/>
    </row>
    <row r="1100" spans="20:20" x14ac:dyDescent="0.25">
      <c r="T1100" s="1"/>
    </row>
    <row r="1101" spans="20:20" x14ac:dyDescent="0.25">
      <c r="T1101" s="1"/>
    </row>
    <row r="1102" spans="20:20" x14ac:dyDescent="0.25">
      <c r="T1102" s="1"/>
    </row>
    <row r="1103" spans="20:20" x14ac:dyDescent="0.25">
      <c r="T1103" s="1"/>
    </row>
    <row r="1104" spans="20:20" x14ac:dyDescent="0.25">
      <c r="T1104" s="1"/>
    </row>
    <row r="1105" spans="20:20" x14ac:dyDescent="0.25">
      <c r="T1105" s="1"/>
    </row>
    <row r="1106" spans="20:20" x14ac:dyDescent="0.25">
      <c r="T1106" s="1"/>
    </row>
    <row r="1107" spans="20:20" x14ac:dyDescent="0.25">
      <c r="T1107" s="1"/>
    </row>
    <row r="1108" spans="20:20" x14ac:dyDescent="0.25">
      <c r="T1108" s="1"/>
    </row>
    <row r="1109" spans="20:20" x14ac:dyDescent="0.25">
      <c r="T1109" s="1"/>
    </row>
    <row r="1110" spans="20:20" x14ac:dyDescent="0.25">
      <c r="T1110" s="1"/>
    </row>
    <row r="1111" spans="20:20" x14ac:dyDescent="0.25">
      <c r="T1111" s="1"/>
    </row>
    <row r="1112" spans="20:20" x14ac:dyDescent="0.25">
      <c r="T1112" s="1"/>
    </row>
    <row r="1113" spans="20:20" x14ac:dyDescent="0.25">
      <c r="T1113" s="1"/>
    </row>
    <row r="1114" spans="20:20" x14ac:dyDescent="0.25">
      <c r="T1114" s="1"/>
    </row>
    <row r="1115" spans="20:20" x14ac:dyDescent="0.25">
      <c r="T1115" s="1"/>
    </row>
    <row r="1116" spans="20:20" x14ac:dyDescent="0.25">
      <c r="T1116" s="1"/>
    </row>
    <row r="1117" spans="20:20" x14ac:dyDescent="0.25">
      <c r="T1117" s="1"/>
    </row>
    <row r="1118" spans="20:20" x14ac:dyDescent="0.25">
      <c r="T1118" s="1"/>
    </row>
    <row r="1119" spans="20:20" x14ac:dyDescent="0.25">
      <c r="T1119" s="1"/>
    </row>
    <row r="1120" spans="20:20" x14ac:dyDescent="0.25">
      <c r="T1120" s="1"/>
    </row>
    <row r="1121" spans="20:20" x14ac:dyDescent="0.25">
      <c r="T1121" s="1"/>
    </row>
    <row r="1122" spans="20:20" x14ac:dyDescent="0.25">
      <c r="T1122" s="1"/>
    </row>
    <row r="1123" spans="20:20" x14ac:dyDescent="0.25">
      <c r="T1123" s="1"/>
    </row>
    <row r="1124" spans="20:20" x14ac:dyDescent="0.25">
      <c r="T1124" s="1"/>
    </row>
    <row r="1125" spans="20:20" x14ac:dyDescent="0.25">
      <c r="T1125" s="1"/>
    </row>
    <row r="1126" spans="20:20" x14ac:dyDescent="0.25">
      <c r="T1126" s="1"/>
    </row>
    <row r="1127" spans="20:20" x14ac:dyDescent="0.25">
      <c r="T1127" s="1"/>
    </row>
    <row r="1128" spans="20:20" x14ac:dyDescent="0.25">
      <c r="T1128" s="1"/>
    </row>
    <row r="1129" spans="20:20" x14ac:dyDescent="0.25">
      <c r="T1129" s="1"/>
    </row>
    <row r="1130" spans="20:20" x14ac:dyDescent="0.25">
      <c r="T1130" s="1"/>
    </row>
    <row r="1131" spans="20:20" x14ac:dyDescent="0.25">
      <c r="T1131" s="1"/>
    </row>
    <row r="1132" spans="20:20" x14ac:dyDescent="0.25">
      <c r="T1132" s="1"/>
    </row>
    <row r="1133" spans="20:20" x14ac:dyDescent="0.25">
      <c r="T1133" s="1"/>
    </row>
    <row r="1134" spans="20:20" x14ac:dyDescent="0.25">
      <c r="T1134" s="1"/>
    </row>
    <row r="1135" spans="20:20" x14ac:dyDescent="0.25">
      <c r="T1135" s="1"/>
    </row>
    <row r="1136" spans="20:20" x14ac:dyDescent="0.25">
      <c r="T1136" s="1"/>
    </row>
    <row r="1137" spans="20:20" x14ac:dyDescent="0.25">
      <c r="T1137" s="1"/>
    </row>
    <row r="1138" spans="20:20" x14ac:dyDescent="0.25">
      <c r="T1138" s="1"/>
    </row>
    <row r="1139" spans="20:20" x14ac:dyDescent="0.25">
      <c r="T1139" s="1"/>
    </row>
    <row r="1140" spans="20:20" x14ac:dyDescent="0.25">
      <c r="T1140" s="1"/>
    </row>
    <row r="1141" spans="20:20" x14ac:dyDescent="0.25">
      <c r="T1141" s="1"/>
    </row>
    <row r="1142" spans="20:20" x14ac:dyDescent="0.25">
      <c r="T1142" s="1"/>
    </row>
    <row r="1143" spans="20:20" x14ac:dyDescent="0.25">
      <c r="T1143" s="1"/>
    </row>
    <row r="1144" spans="20:20" x14ac:dyDescent="0.25">
      <c r="T1144" s="1"/>
    </row>
    <row r="1145" spans="20:20" x14ac:dyDescent="0.25">
      <c r="T1145" s="1"/>
    </row>
    <row r="1146" spans="20:20" x14ac:dyDescent="0.25">
      <c r="T1146" s="1"/>
    </row>
    <row r="1147" spans="20:20" x14ac:dyDescent="0.25">
      <c r="T1147" s="1"/>
    </row>
    <row r="1148" spans="20:20" x14ac:dyDescent="0.25">
      <c r="T1148" s="1"/>
    </row>
    <row r="1149" spans="20:20" x14ac:dyDescent="0.25">
      <c r="T1149" s="1"/>
    </row>
    <row r="1150" spans="20:20" x14ac:dyDescent="0.25">
      <c r="T1150" s="1"/>
    </row>
    <row r="1151" spans="20:20" x14ac:dyDescent="0.25">
      <c r="T1151" s="1"/>
    </row>
    <row r="1152" spans="20:20" x14ac:dyDescent="0.25">
      <c r="T1152" s="1"/>
    </row>
    <row r="1153" spans="20:20" x14ac:dyDescent="0.25">
      <c r="T1153" s="1"/>
    </row>
    <row r="1154" spans="20:20" x14ac:dyDescent="0.25">
      <c r="T1154" s="1"/>
    </row>
    <row r="1155" spans="20:20" x14ac:dyDescent="0.25">
      <c r="T1155" s="1"/>
    </row>
    <row r="1156" spans="20:20" x14ac:dyDescent="0.25">
      <c r="T1156" s="1"/>
    </row>
    <row r="1157" spans="20:20" x14ac:dyDescent="0.25">
      <c r="T1157" s="1"/>
    </row>
    <row r="1158" spans="20:20" x14ac:dyDescent="0.25">
      <c r="T1158" s="1"/>
    </row>
    <row r="1159" spans="20:20" x14ac:dyDescent="0.25">
      <c r="T1159" s="1"/>
    </row>
    <row r="1160" spans="20:20" x14ac:dyDescent="0.25">
      <c r="T1160" s="1"/>
    </row>
    <row r="1161" spans="20:20" x14ac:dyDescent="0.25">
      <c r="T1161" s="1"/>
    </row>
    <row r="1162" spans="20:20" x14ac:dyDescent="0.25">
      <c r="T1162" s="1"/>
    </row>
    <row r="1163" spans="20:20" x14ac:dyDescent="0.25">
      <c r="T1163" s="1"/>
    </row>
    <row r="1164" spans="20:20" x14ac:dyDescent="0.25">
      <c r="T1164" s="1"/>
    </row>
    <row r="1165" spans="20:20" x14ac:dyDescent="0.25">
      <c r="T1165" s="1"/>
    </row>
    <row r="1166" spans="20:20" x14ac:dyDescent="0.25">
      <c r="T1166" s="1"/>
    </row>
    <row r="1167" spans="20:20" x14ac:dyDescent="0.25">
      <c r="T1167" s="1"/>
    </row>
    <row r="1168" spans="20:20" x14ac:dyDescent="0.25">
      <c r="T1168" s="1"/>
    </row>
    <row r="1169" spans="20:20" x14ac:dyDescent="0.25">
      <c r="T1169" s="1"/>
    </row>
    <row r="1170" spans="20:20" x14ac:dyDescent="0.25">
      <c r="T1170" s="1"/>
    </row>
    <row r="1171" spans="20:20" x14ac:dyDescent="0.25">
      <c r="T1171" s="1"/>
    </row>
    <row r="1172" spans="20:20" x14ac:dyDescent="0.25">
      <c r="T1172" s="1"/>
    </row>
    <row r="1173" spans="20:20" x14ac:dyDescent="0.25">
      <c r="T1173" s="1"/>
    </row>
    <row r="1174" spans="20:20" x14ac:dyDescent="0.25">
      <c r="T1174" s="1"/>
    </row>
    <row r="1175" spans="20:20" x14ac:dyDescent="0.25">
      <c r="T1175" s="1"/>
    </row>
    <row r="1176" spans="20:20" x14ac:dyDescent="0.25">
      <c r="T1176" s="1"/>
    </row>
    <row r="1177" spans="20:20" x14ac:dyDescent="0.25">
      <c r="T1177" s="1"/>
    </row>
    <row r="1178" spans="20:20" x14ac:dyDescent="0.25">
      <c r="T1178" s="1"/>
    </row>
    <row r="1179" spans="20:20" x14ac:dyDescent="0.25">
      <c r="T1179" s="1"/>
    </row>
    <row r="1180" spans="20:20" x14ac:dyDescent="0.25">
      <c r="T1180" s="1"/>
    </row>
    <row r="1181" spans="20:20" x14ac:dyDescent="0.25">
      <c r="T1181" s="1"/>
    </row>
    <row r="1182" spans="20:20" x14ac:dyDescent="0.25">
      <c r="T1182" s="1"/>
    </row>
    <row r="1183" spans="20:20" x14ac:dyDescent="0.25">
      <c r="T1183" s="1"/>
    </row>
    <row r="1184" spans="20:20" x14ac:dyDescent="0.25">
      <c r="T1184" s="1"/>
    </row>
    <row r="1185" spans="20:20" x14ac:dyDescent="0.25">
      <c r="T1185" s="1"/>
    </row>
    <row r="1186" spans="20:20" x14ac:dyDescent="0.25">
      <c r="T1186" s="1"/>
    </row>
    <row r="1187" spans="20:20" x14ac:dyDescent="0.25">
      <c r="T1187" s="1"/>
    </row>
    <row r="1188" spans="20:20" x14ac:dyDescent="0.25">
      <c r="T1188" s="1"/>
    </row>
    <row r="1189" spans="20:20" x14ac:dyDescent="0.25">
      <c r="T1189" s="1"/>
    </row>
    <row r="1190" spans="20:20" x14ac:dyDescent="0.25">
      <c r="T1190" s="1"/>
    </row>
    <row r="1191" spans="20:20" x14ac:dyDescent="0.25">
      <c r="T1191" s="1"/>
    </row>
    <row r="1192" spans="20:20" x14ac:dyDescent="0.25">
      <c r="T1192" s="1"/>
    </row>
    <row r="1193" spans="20:20" x14ac:dyDescent="0.25">
      <c r="T1193" s="1"/>
    </row>
    <row r="1194" spans="20:20" x14ac:dyDescent="0.25">
      <c r="T1194" s="1"/>
    </row>
    <row r="1195" spans="20:20" x14ac:dyDescent="0.25">
      <c r="T1195" s="1"/>
    </row>
    <row r="1196" spans="20:20" x14ac:dyDescent="0.25">
      <c r="T1196" s="1"/>
    </row>
    <row r="1197" spans="20:20" x14ac:dyDescent="0.25">
      <c r="T1197" s="1"/>
    </row>
    <row r="1198" spans="20:20" x14ac:dyDescent="0.25">
      <c r="T1198" s="1"/>
    </row>
    <row r="1199" spans="20:20" x14ac:dyDescent="0.25">
      <c r="T1199" s="1"/>
    </row>
    <row r="1200" spans="20:20" x14ac:dyDescent="0.25">
      <c r="T1200" s="1"/>
    </row>
    <row r="1201" spans="20:20" x14ac:dyDescent="0.25">
      <c r="T1201" s="1"/>
    </row>
    <row r="1202" spans="20:20" x14ac:dyDescent="0.25">
      <c r="T1202" s="1"/>
    </row>
    <row r="1203" spans="20:20" x14ac:dyDescent="0.25">
      <c r="T1203" s="1"/>
    </row>
    <row r="1204" spans="20:20" x14ac:dyDescent="0.25">
      <c r="T1204" s="1"/>
    </row>
    <row r="1205" spans="20:20" x14ac:dyDescent="0.25">
      <c r="T1205" s="1"/>
    </row>
    <row r="1206" spans="20:20" x14ac:dyDescent="0.25">
      <c r="T1206" s="1"/>
    </row>
    <row r="1207" spans="20:20" x14ac:dyDescent="0.25">
      <c r="T1207" s="1"/>
    </row>
    <row r="1208" spans="20:20" x14ac:dyDescent="0.25">
      <c r="T1208" s="1"/>
    </row>
    <row r="1209" spans="20:20" x14ac:dyDescent="0.25">
      <c r="T1209" s="1"/>
    </row>
    <row r="1210" spans="20:20" x14ac:dyDescent="0.25">
      <c r="T1210" s="1"/>
    </row>
    <row r="1211" spans="20:20" x14ac:dyDescent="0.25">
      <c r="T1211" s="1"/>
    </row>
    <row r="1212" spans="20:20" x14ac:dyDescent="0.25">
      <c r="T1212" s="1"/>
    </row>
    <row r="1213" spans="20:20" x14ac:dyDescent="0.25">
      <c r="T1213" s="1"/>
    </row>
    <row r="1214" spans="20:20" x14ac:dyDescent="0.25">
      <c r="T1214" s="1"/>
    </row>
    <row r="1215" spans="20:20" x14ac:dyDescent="0.25">
      <c r="T1215" s="1"/>
    </row>
    <row r="1216" spans="20:20" x14ac:dyDescent="0.25">
      <c r="T1216" s="1"/>
    </row>
    <row r="1217" spans="20:20" x14ac:dyDescent="0.25">
      <c r="T1217" s="1"/>
    </row>
    <row r="1218" spans="20:20" x14ac:dyDescent="0.25">
      <c r="T1218" s="1"/>
    </row>
    <row r="1219" spans="20:20" x14ac:dyDescent="0.25">
      <c r="T1219" s="1"/>
    </row>
    <row r="1220" spans="20:20" x14ac:dyDescent="0.25">
      <c r="T1220" s="1"/>
    </row>
    <row r="1221" spans="20:20" x14ac:dyDescent="0.25">
      <c r="T1221" s="1"/>
    </row>
    <row r="1222" spans="20:20" x14ac:dyDescent="0.25">
      <c r="T1222" s="1"/>
    </row>
    <row r="1223" spans="20:20" x14ac:dyDescent="0.25">
      <c r="T1223" s="1"/>
    </row>
    <row r="1224" spans="20:20" x14ac:dyDescent="0.25">
      <c r="T1224" s="1"/>
    </row>
    <row r="1225" spans="20:20" x14ac:dyDescent="0.25">
      <c r="T1225" s="1"/>
    </row>
    <row r="1226" spans="20:20" x14ac:dyDescent="0.25">
      <c r="T1226" s="1"/>
    </row>
    <row r="1227" spans="20:20" x14ac:dyDescent="0.25">
      <c r="T1227" s="1"/>
    </row>
    <row r="1228" spans="20:20" x14ac:dyDescent="0.25">
      <c r="T1228" s="1"/>
    </row>
    <row r="1229" spans="20:20" x14ac:dyDescent="0.25">
      <c r="T1229" s="1"/>
    </row>
    <row r="1230" spans="20:20" x14ac:dyDescent="0.25">
      <c r="T1230" s="1"/>
    </row>
    <row r="1231" spans="20:20" x14ac:dyDescent="0.25">
      <c r="T1231" s="1"/>
    </row>
    <row r="1232" spans="20:20" x14ac:dyDescent="0.25">
      <c r="T1232" s="1"/>
    </row>
    <row r="1233" spans="20:20" x14ac:dyDescent="0.25">
      <c r="T1233" s="1"/>
    </row>
    <row r="1234" spans="20:20" x14ac:dyDescent="0.25">
      <c r="T1234" s="1"/>
    </row>
    <row r="1235" spans="20:20" x14ac:dyDescent="0.25">
      <c r="T1235" s="1"/>
    </row>
    <row r="1236" spans="20:20" x14ac:dyDescent="0.25">
      <c r="T1236" s="1"/>
    </row>
    <row r="1237" spans="20:20" x14ac:dyDescent="0.25">
      <c r="T1237" s="1"/>
    </row>
    <row r="1238" spans="20:20" x14ac:dyDescent="0.25">
      <c r="T1238" s="1"/>
    </row>
    <row r="1239" spans="20:20" x14ac:dyDescent="0.25">
      <c r="T1239" s="1"/>
    </row>
    <row r="1240" spans="20:20" x14ac:dyDescent="0.25">
      <c r="T1240" s="1"/>
    </row>
    <row r="1241" spans="20:20" x14ac:dyDescent="0.25">
      <c r="T1241" s="1"/>
    </row>
    <row r="1242" spans="20:20" x14ac:dyDescent="0.25">
      <c r="T1242" s="1"/>
    </row>
    <row r="1243" spans="20:20" x14ac:dyDescent="0.25">
      <c r="T1243" s="1"/>
    </row>
    <row r="1244" spans="20:20" x14ac:dyDescent="0.25">
      <c r="T1244" s="1"/>
    </row>
    <row r="1245" spans="20:20" x14ac:dyDescent="0.25">
      <c r="T1245" s="1"/>
    </row>
    <row r="1246" spans="20:20" x14ac:dyDescent="0.25">
      <c r="T1246" s="1"/>
    </row>
    <row r="1247" spans="20:20" x14ac:dyDescent="0.25">
      <c r="T1247" s="1"/>
    </row>
    <row r="1248" spans="20:20" x14ac:dyDescent="0.25">
      <c r="T1248" s="1"/>
    </row>
    <row r="1249" spans="20:20" x14ac:dyDescent="0.25">
      <c r="T1249" s="1"/>
    </row>
    <row r="1250" spans="20:20" x14ac:dyDescent="0.25">
      <c r="T1250" s="1"/>
    </row>
    <row r="1251" spans="20:20" x14ac:dyDescent="0.25">
      <c r="T1251" s="1"/>
    </row>
    <row r="1252" spans="20:20" x14ac:dyDescent="0.25">
      <c r="T1252" s="1"/>
    </row>
    <row r="1253" spans="20:20" x14ac:dyDescent="0.25">
      <c r="T1253" s="1"/>
    </row>
    <row r="1254" spans="20:20" x14ac:dyDescent="0.25">
      <c r="T1254" s="1"/>
    </row>
    <row r="1255" spans="20:20" x14ac:dyDescent="0.25">
      <c r="T1255" s="1"/>
    </row>
    <row r="1256" spans="20:20" x14ac:dyDescent="0.25">
      <c r="T1256" s="1"/>
    </row>
    <row r="1257" spans="20:20" x14ac:dyDescent="0.25">
      <c r="T1257" s="1"/>
    </row>
    <row r="1258" spans="20:20" x14ac:dyDescent="0.25">
      <c r="T1258" s="1"/>
    </row>
    <row r="1259" spans="20:20" x14ac:dyDescent="0.25">
      <c r="T1259" s="1"/>
    </row>
    <row r="1260" spans="20:20" x14ac:dyDescent="0.25">
      <c r="T1260" s="1"/>
    </row>
    <row r="1261" spans="20:20" x14ac:dyDescent="0.25">
      <c r="T1261" s="1"/>
    </row>
    <row r="1262" spans="20:20" x14ac:dyDescent="0.25">
      <c r="T1262" s="1"/>
    </row>
    <row r="1263" spans="20:20" x14ac:dyDescent="0.25">
      <c r="T1263" s="1"/>
    </row>
    <row r="1264" spans="20:20" x14ac:dyDescent="0.25">
      <c r="T1264" s="1"/>
    </row>
    <row r="1265" spans="20:20" x14ac:dyDescent="0.25">
      <c r="T1265" s="1"/>
    </row>
    <row r="1266" spans="20:20" x14ac:dyDescent="0.25">
      <c r="T1266" s="1"/>
    </row>
    <row r="1267" spans="20:20" x14ac:dyDescent="0.25">
      <c r="T1267" s="1"/>
    </row>
    <row r="1268" spans="20:20" x14ac:dyDescent="0.25">
      <c r="T1268" s="1"/>
    </row>
    <row r="1269" spans="20:20" x14ac:dyDescent="0.25">
      <c r="T1269" s="1"/>
    </row>
    <row r="1270" spans="20:20" x14ac:dyDescent="0.25">
      <c r="T1270" s="1"/>
    </row>
    <row r="1271" spans="20:20" x14ac:dyDescent="0.25">
      <c r="T1271" s="1"/>
    </row>
    <row r="1272" spans="20:20" x14ac:dyDescent="0.25">
      <c r="T1272" s="1"/>
    </row>
    <row r="1273" spans="20:20" x14ac:dyDescent="0.25">
      <c r="T1273" s="1"/>
    </row>
    <row r="1274" spans="20:20" x14ac:dyDescent="0.25">
      <c r="T1274" s="1"/>
    </row>
    <row r="1275" spans="20:20" x14ac:dyDescent="0.25">
      <c r="T1275" s="1"/>
    </row>
    <row r="1276" spans="20:20" x14ac:dyDescent="0.25">
      <c r="T1276" s="1"/>
    </row>
    <row r="1277" spans="20:20" x14ac:dyDescent="0.25">
      <c r="T1277" s="1"/>
    </row>
    <row r="1278" spans="20:20" x14ac:dyDescent="0.25">
      <c r="T1278" s="1"/>
    </row>
    <row r="1279" spans="20:20" x14ac:dyDescent="0.25">
      <c r="T1279" s="1"/>
    </row>
    <row r="1280" spans="20:20" x14ac:dyDescent="0.25">
      <c r="T1280" s="1"/>
    </row>
    <row r="1281" spans="20:20" x14ac:dyDescent="0.25">
      <c r="T1281" s="1"/>
    </row>
    <row r="1282" spans="20:20" x14ac:dyDescent="0.25">
      <c r="T1282" s="1"/>
    </row>
    <row r="1283" spans="20:20" x14ac:dyDescent="0.25">
      <c r="T1283" s="1"/>
    </row>
    <row r="1284" spans="20:20" x14ac:dyDescent="0.25">
      <c r="T1284" s="1"/>
    </row>
    <row r="1285" spans="20:20" x14ac:dyDescent="0.25">
      <c r="T1285" s="1"/>
    </row>
    <row r="1286" spans="20:20" x14ac:dyDescent="0.25">
      <c r="T1286" s="1"/>
    </row>
    <row r="1287" spans="20:20" x14ac:dyDescent="0.25">
      <c r="T1287" s="1"/>
    </row>
    <row r="1288" spans="20:20" x14ac:dyDescent="0.25">
      <c r="T1288" s="1"/>
    </row>
    <row r="1289" spans="20:20" x14ac:dyDescent="0.25">
      <c r="T1289" s="1"/>
    </row>
    <row r="1290" spans="20:20" x14ac:dyDescent="0.25">
      <c r="T1290" s="1"/>
    </row>
    <row r="1291" spans="20:20" x14ac:dyDescent="0.25">
      <c r="T1291" s="1"/>
    </row>
    <row r="1292" spans="20:20" x14ac:dyDescent="0.25">
      <c r="T1292" s="1"/>
    </row>
    <row r="1293" spans="20:20" x14ac:dyDescent="0.25">
      <c r="T1293" s="1"/>
    </row>
    <row r="1294" spans="20:20" x14ac:dyDescent="0.25">
      <c r="T1294" s="1"/>
    </row>
    <row r="1295" spans="20:20" x14ac:dyDescent="0.25">
      <c r="T1295" s="1"/>
    </row>
    <row r="1296" spans="20:20" x14ac:dyDescent="0.25">
      <c r="T1296" s="1"/>
    </row>
    <row r="1297" spans="20:20" x14ac:dyDescent="0.25">
      <c r="T1297" s="1"/>
    </row>
    <row r="1298" spans="20:20" x14ac:dyDescent="0.25">
      <c r="T1298" s="1"/>
    </row>
    <row r="1299" spans="20:20" x14ac:dyDescent="0.25">
      <c r="T1299" s="1"/>
    </row>
    <row r="1300" spans="20:20" x14ac:dyDescent="0.25">
      <c r="T1300" s="1"/>
    </row>
    <row r="1301" spans="20:20" x14ac:dyDescent="0.25">
      <c r="T1301" s="1"/>
    </row>
    <row r="1302" spans="20:20" x14ac:dyDescent="0.25">
      <c r="T1302" s="1"/>
    </row>
    <row r="1303" spans="20:20" x14ac:dyDescent="0.25">
      <c r="T1303" s="1"/>
    </row>
    <row r="1304" spans="20:20" x14ac:dyDescent="0.25">
      <c r="T1304" s="1"/>
    </row>
    <row r="1305" spans="20:20" x14ac:dyDescent="0.25">
      <c r="T1305" s="1"/>
    </row>
    <row r="1306" spans="20:20" x14ac:dyDescent="0.25">
      <c r="T1306" s="1"/>
    </row>
    <row r="1307" spans="20:20" x14ac:dyDescent="0.25">
      <c r="T1307" s="1"/>
    </row>
    <row r="1308" spans="20:20" x14ac:dyDescent="0.25">
      <c r="T1308" s="1"/>
    </row>
    <row r="1309" spans="20:20" x14ac:dyDescent="0.25">
      <c r="T1309" s="1"/>
    </row>
    <row r="1310" spans="20:20" x14ac:dyDescent="0.25">
      <c r="T1310" s="1"/>
    </row>
    <row r="1311" spans="20:20" x14ac:dyDescent="0.25">
      <c r="T1311" s="1"/>
    </row>
    <row r="1312" spans="20:20" x14ac:dyDescent="0.25">
      <c r="T1312" s="1"/>
    </row>
    <row r="1313" spans="20:20" x14ac:dyDescent="0.25">
      <c r="T1313" s="1"/>
    </row>
    <row r="1314" spans="20:20" x14ac:dyDescent="0.25">
      <c r="T1314" s="1"/>
    </row>
    <row r="1315" spans="20:20" x14ac:dyDescent="0.25">
      <c r="T1315" s="1"/>
    </row>
    <row r="1316" spans="20:20" x14ac:dyDescent="0.25">
      <c r="T1316" s="1"/>
    </row>
    <row r="1317" spans="20:20" x14ac:dyDescent="0.25">
      <c r="T1317" s="1"/>
    </row>
    <row r="1318" spans="20:20" x14ac:dyDescent="0.25">
      <c r="T1318" s="1"/>
    </row>
    <row r="1319" spans="20:20" x14ac:dyDescent="0.25">
      <c r="T1319" s="1"/>
    </row>
    <row r="1320" spans="20:20" x14ac:dyDescent="0.25">
      <c r="T1320" s="1"/>
    </row>
    <row r="1321" spans="20:20" x14ac:dyDescent="0.25">
      <c r="T1321" s="1"/>
    </row>
    <row r="1322" spans="20:20" x14ac:dyDescent="0.25">
      <c r="T1322" s="1"/>
    </row>
    <row r="1323" spans="20:20" x14ac:dyDescent="0.25">
      <c r="T1323" s="1"/>
    </row>
    <row r="1324" spans="20:20" x14ac:dyDescent="0.25">
      <c r="T1324" s="1"/>
    </row>
    <row r="1325" spans="20:20" x14ac:dyDescent="0.25">
      <c r="T1325" s="1"/>
    </row>
    <row r="1326" spans="20:20" x14ac:dyDescent="0.25">
      <c r="T1326" s="1"/>
    </row>
    <row r="1327" spans="20:20" x14ac:dyDescent="0.25">
      <c r="T1327" s="1"/>
    </row>
    <row r="1328" spans="20:20" x14ac:dyDescent="0.25">
      <c r="T1328" s="1"/>
    </row>
    <row r="1329" spans="20:20" x14ac:dyDescent="0.25">
      <c r="T1329" s="1"/>
    </row>
    <row r="1330" spans="20:20" x14ac:dyDescent="0.25">
      <c r="T1330" s="1"/>
    </row>
    <row r="1331" spans="20:20" x14ac:dyDescent="0.25">
      <c r="T1331" s="1"/>
    </row>
    <row r="1332" spans="20:20" x14ac:dyDescent="0.25">
      <c r="T1332" s="1"/>
    </row>
    <row r="1333" spans="20:20" x14ac:dyDescent="0.25">
      <c r="T1333" s="1"/>
    </row>
    <row r="1334" spans="20:20" x14ac:dyDescent="0.25">
      <c r="T1334" s="1"/>
    </row>
    <row r="1335" spans="20:20" x14ac:dyDescent="0.25">
      <c r="T1335" s="1"/>
    </row>
    <row r="1336" spans="20:20" x14ac:dyDescent="0.25">
      <c r="T1336" s="1"/>
    </row>
    <row r="1337" spans="20:20" x14ac:dyDescent="0.25">
      <c r="T1337" s="1"/>
    </row>
    <row r="1338" spans="20:20" x14ac:dyDescent="0.25">
      <c r="T1338" s="1"/>
    </row>
    <row r="1339" spans="20:20" x14ac:dyDescent="0.25">
      <c r="T1339" s="1"/>
    </row>
    <row r="1340" spans="20:20" x14ac:dyDescent="0.25">
      <c r="T1340" s="1"/>
    </row>
    <row r="1341" spans="20:20" x14ac:dyDescent="0.25">
      <c r="T1341" s="1"/>
    </row>
    <row r="1342" spans="20:20" x14ac:dyDescent="0.25">
      <c r="T1342" s="1"/>
    </row>
    <row r="1343" spans="20:20" x14ac:dyDescent="0.25">
      <c r="T1343" s="1"/>
    </row>
    <row r="1344" spans="20:20" x14ac:dyDescent="0.25">
      <c r="T1344" s="1"/>
    </row>
    <row r="1345" spans="20:20" x14ac:dyDescent="0.25">
      <c r="T1345" s="1"/>
    </row>
    <row r="1346" spans="20:20" x14ac:dyDescent="0.25">
      <c r="T1346" s="1"/>
    </row>
    <row r="1347" spans="20:20" x14ac:dyDescent="0.25">
      <c r="T1347" s="1"/>
    </row>
    <row r="1348" spans="20:20" x14ac:dyDescent="0.25">
      <c r="T1348" s="1"/>
    </row>
    <row r="1349" spans="20:20" x14ac:dyDescent="0.25">
      <c r="T1349" s="1"/>
    </row>
    <row r="1350" spans="20:20" x14ac:dyDescent="0.25">
      <c r="T1350" s="1"/>
    </row>
    <row r="1351" spans="20:20" x14ac:dyDescent="0.25">
      <c r="T1351" s="1"/>
    </row>
    <row r="1352" spans="20:20" x14ac:dyDescent="0.25">
      <c r="T1352" s="1"/>
    </row>
    <row r="1353" spans="20:20" x14ac:dyDescent="0.25">
      <c r="T1353" s="1"/>
    </row>
    <row r="1354" spans="20:20" x14ac:dyDescent="0.25">
      <c r="T1354" s="1"/>
    </row>
    <row r="1355" spans="20:20" x14ac:dyDescent="0.25">
      <c r="T1355" s="1"/>
    </row>
    <row r="1356" spans="20:20" x14ac:dyDescent="0.25">
      <c r="T1356" s="1"/>
    </row>
    <row r="1357" spans="20:20" x14ac:dyDescent="0.25">
      <c r="T1357" s="1"/>
    </row>
    <row r="1358" spans="20:20" x14ac:dyDescent="0.25">
      <c r="T1358" s="1"/>
    </row>
    <row r="1359" spans="20:20" x14ac:dyDescent="0.25">
      <c r="T1359" s="1"/>
    </row>
    <row r="1360" spans="20:20" x14ac:dyDescent="0.25">
      <c r="T1360" s="1"/>
    </row>
    <row r="1361" spans="20:20" x14ac:dyDescent="0.25">
      <c r="T1361" s="1"/>
    </row>
    <row r="1362" spans="20:20" x14ac:dyDescent="0.25">
      <c r="T1362" s="1"/>
    </row>
    <row r="1363" spans="20:20" x14ac:dyDescent="0.25">
      <c r="T1363" s="1"/>
    </row>
    <row r="1364" spans="20:20" x14ac:dyDescent="0.25">
      <c r="T1364" s="1"/>
    </row>
    <row r="1365" spans="20:20" x14ac:dyDescent="0.25">
      <c r="T1365" s="1"/>
    </row>
    <row r="1366" spans="20:20" x14ac:dyDescent="0.25">
      <c r="T1366" s="1"/>
    </row>
    <row r="1367" spans="20:20" x14ac:dyDescent="0.25">
      <c r="T1367" s="1"/>
    </row>
    <row r="1368" spans="20:20" x14ac:dyDescent="0.25">
      <c r="T1368" s="1"/>
    </row>
    <row r="1369" spans="20:20" x14ac:dyDescent="0.25">
      <c r="T1369" s="1"/>
    </row>
    <row r="1370" spans="20:20" x14ac:dyDescent="0.25">
      <c r="T1370" s="1"/>
    </row>
    <row r="1371" spans="20:20" x14ac:dyDescent="0.25">
      <c r="T1371" s="1"/>
    </row>
    <row r="1372" spans="20:20" x14ac:dyDescent="0.25">
      <c r="T1372" s="1"/>
    </row>
    <row r="1373" spans="20:20" x14ac:dyDescent="0.25">
      <c r="T1373" s="1"/>
    </row>
    <row r="1374" spans="20:20" x14ac:dyDescent="0.25">
      <c r="T1374" s="1"/>
    </row>
    <row r="1375" spans="20:20" x14ac:dyDescent="0.25">
      <c r="T1375" s="1"/>
    </row>
    <row r="1376" spans="20:20" x14ac:dyDescent="0.25">
      <c r="T1376" s="1"/>
    </row>
    <row r="1377" spans="20:20" x14ac:dyDescent="0.25">
      <c r="T1377" s="1"/>
    </row>
    <row r="1378" spans="20:20" x14ac:dyDescent="0.25">
      <c r="T1378" s="1"/>
    </row>
    <row r="1379" spans="20:20" x14ac:dyDescent="0.25">
      <c r="T1379" s="1"/>
    </row>
    <row r="1380" spans="20:20" x14ac:dyDescent="0.25">
      <c r="T1380" s="1"/>
    </row>
    <row r="1381" spans="20:20" x14ac:dyDescent="0.25">
      <c r="T1381" s="1"/>
    </row>
    <row r="1382" spans="20:20" x14ac:dyDescent="0.25">
      <c r="T1382" s="1"/>
    </row>
    <row r="1383" spans="20:20" x14ac:dyDescent="0.25">
      <c r="T1383" s="1"/>
    </row>
    <row r="1384" spans="20:20" x14ac:dyDescent="0.25">
      <c r="T1384" s="1"/>
    </row>
    <row r="1385" spans="20:20" x14ac:dyDescent="0.25">
      <c r="T1385" s="1"/>
    </row>
    <row r="1386" spans="20:20" x14ac:dyDescent="0.25">
      <c r="T1386" s="1"/>
    </row>
    <row r="1387" spans="20:20" x14ac:dyDescent="0.25">
      <c r="T1387" s="1"/>
    </row>
    <row r="1388" spans="20:20" x14ac:dyDescent="0.25">
      <c r="T1388" s="1"/>
    </row>
    <row r="1389" spans="20:20" x14ac:dyDescent="0.25">
      <c r="T1389" s="1"/>
    </row>
    <row r="1390" spans="20:20" x14ac:dyDescent="0.25">
      <c r="T1390" s="1"/>
    </row>
    <row r="1391" spans="20:20" x14ac:dyDescent="0.25">
      <c r="T1391" s="1"/>
    </row>
    <row r="1392" spans="20:20" x14ac:dyDescent="0.25">
      <c r="T1392" s="1"/>
    </row>
    <row r="1393" spans="20:20" x14ac:dyDescent="0.25">
      <c r="T1393" s="1"/>
    </row>
    <row r="1394" spans="20:20" x14ac:dyDescent="0.25">
      <c r="T1394" s="1"/>
    </row>
    <row r="1395" spans="20:20" x14ac:dyDescent="0.25">
      <c r="T1395" s="1"/>
    </row>
    <row r="1396" spans="20:20" x14ac:dyDescent="0.25">
      <c r="T1396" s="1"/>
    </row>
    <row r="1397" spans="20:20" x14ac:dyDescent="0.25">
      <c r="T1397" s="1"/>
    </row>
    <row r="1398" spans="20:20" x14ac:dyDescent="0.25">
      <c r="T1398" s="1"/>
    </row>
    <row r="1399" spans="20:20" x14ac:dyDescent="0.25">
      <c r="T1399" s="1"/>
    </row>
    <row r="1400" spans="20:20" x14ac:dyDescent="0.25">
      <c r="T1400" s="1"/>
    </row>
    <row r="1401" spans="20:20" x14ac:dyDescent="0.25">
      <c r="T1401" s="1"/>
    </row>
    <row r="1402" spans="20:20" x14ac:dyDescent="0.25">
      <c r="T1402" s="1"/>
    </row>
    <row r="1403" spans="20:20" x14ac:dyDescent="0.25">
      <c r="T1403" s="1"/>
    </row>
    <row r="1404" spans="20:20" x14ac:dyDescent="0.25">
      <c r="T1404" s="1"/>
    </row>
    <row r="1405" spans="20:20" x14ac:dyDescent="0.25">
      <c r="T1405" s="1"/>
    </row>
    <row r="1406" spans="20:20" x14ac:dyDescent="0.25">
      <c r="T1406" s="1"/>
    </row>
    <row r="1407" spans="20:20" x14ac:dyDescent="0.25">
      <c r="T1407" s="1"/>
    </row>
    <row r="1408" spans="20:20" x14ac:dyDescent="0.25">
      <c r="T1408" s="1"/>
    </row>
    <row r="1409" spans="20:20" x14ac:dyDescent="0.25">
      <c r="T1409" s="1"/>
    </row>
    <row r="1410" spans="20:20" x14ac:dyDescent="0.25">
      <c r="T1410" s="1"/>
    </row>
    <row r="1411" spans="20:20" x14ac:dyDescent="0.25">
      <c r="T1411" s="1"/>
    </row>
    <row r="1412" spans="20:20" x14ac:dyDescent="0.25">
      <c r="T1412" s="1"/>
    </row>
    <row r="1413" spans="20:20" x14ac:dyDescent="0.25">
      <c r="T1413" s="1"/>
    </row>
    <row r="1414" spans="20:20" x14ac:dyDescent="0.25">
      <c r="T1414" s="1"/>
    </row>
    <row r="1415" spans="20:20" x14ac:dyDescent="0.25">
      <c r="T1415" s="1"/>
    </row>
    <row r="1416" spans="20:20" x14ac:dyDescent="0.25">
      <c r="T1416" s="1"/>
    </row>
    <row r="1417" spans="20:20" x14ac:dyDescent="0.25">
      <c r="T1417" s="1"/>
    </row>
    <row r="1418" spans="20:20" x14ac:dyDescent="0.25">
      <c r="T1418" s="1"/>
    </row>
    <row r="1419" spans="20:20" x14ac:dyDescent="0.25">
      <c r="T1419" s="1"/>
    </row>
    <row r="1420" spans="20:20" x14ac:dyDescent="0.25">
      <c r="T1420" s="1"/>
    </row>
    <row r="1421" spans="20:20" x14ac:dyDescent="0.25">
      <c r="T1421" s="1"/>
    </row>
    <row r="1422" spans="20:20" x14ac:dyDescent="0.25">
      <c r="T1422" s="1"/>
    </row>
    <row r="1423" spans="20:20" x14ac:dyDescent="0.25">
      <c r="T1423" s="1"/>
    </row>
    <row r="1424" spans="20:20" x14ac:dyDescent="0.25">
      <c r="T1424" s="1"/>
    </row>
    <row r="1425" spans="20:20" x14ac:dyDescent="0.25">
      <c r="T1425" s="1"/>
    </row>
    <row r="1426" spans="20:20" x14ac:dyDescent="0.25">
      <c r="T1426" s="1"/>
    </row>
    <row r="1427" spans="20:20" x14ac:dyDescent="0.25">
      <c r="T1427" s="1"/>
    </row>
    <row r="1428" spans="20:20" x14ac:dyDescent="0.25">
      <c r="T1428" s="1"/>
    </row>
    <row r="1429" spans="20:20" x14ac:dyDescent="0.25">
      <c r="T1429" s="1"/>
    </row>
    <row r="1430" spans="20:20" x14ac:dyDescent="0.25">
      <c r="T1430" s="1"/>
    </row>
    <row r="1431" spans="20:20" x14ac:dyDescent="0.25">
      <c r="T1431" s="1"/>
    </row>
    <row r="1432" spans="20:20" x14ac:dyDescent="0.25">
      <c r="T1432" s="1"/>
    </row>
    <row r="1433" spans="20:20" x14ac:dyDescent="0.25">
      <c r="T1433" s="1"/>
    </row>
    <row r="1434" spans="20:20" x14ac:dyDescent="0.25">
      <c r="T1434" s="1"/>
    </row>
    <row r="1435" spans="20:20" x14ac:dyDescent="0.25">
      <c r="T1435" s="1"/>
    </row>
    <row r="1436" spans="20:20" x14ac:dyDescent="0.25">
      <c r="T1436" s="1"/>
    </row>
    <row r="1437" spans="20:20" x14ac:dyDescent="0.25">
      <c r="T1437" s="1"/>
    </row>
    <row r="1438" spans="20:20" x14ac:dyDescent="0.25">
      <c r="T1438" s="1"/>
    </row>
    <row r="1439" spans="20:20" x14ac:dyDescent="0.25">
      <c r="T1439" s="1"/>
    </row>
    <row r="1440" spans="20:20" x14ac:dyDescent="0.25">
      <c r="T1440" s="1"/>
    </row>
    <row r="1441" spans="20:20" x14ac:dyDescent="0.25">
      <c r="T1441" s="1"/>
    </row>
    <row r="1442" spans="20:20" x14ac:dyDescent="0.25">
      <c r="T1442" s="1"/>
    </row>
    <row r="1443" spans="20:20" x14ac:dyDescent="0.25">
      <c r="T1443" s="1"/>
    </row>
    <row r="1444" spans="20:20" x14ac:dyDescent="0.25">
      <c r="T1444" s="1"/>
    </row>
    <row r="1445" spans="20:20" x14ac:dyDescent="0.25">
      <c r="T1445" s="1"/>
    </row>
    <row r="1446" spans="20:20" x14ac:dyDescent="0.25">
      <c r="T1446" s="1"/>
    </row>
    <row r="1447" spans="20:20" x14ac:dyDescent="0.25">
      <c r="T1447" s="1"/>
    </row>
    <row r="1448" spans="20:20" x14ac:dyDescent="0.25">
      <c r="T1448" s="1"/>
    </row>
    <row r="1449" spans="20:20" x14ac:dyDescent="0.25">
      <c r="T1449" s="1"/>
    </row>
    <row r="1450" spans="20:20" x14ac:dyDescent="0.25">
      <c r="T1450" s="1"/>
    </row>
    <row r="1451" spans="20:20" x14ac:dyDescent="0.25">
      <c r="T1451" s="1"/>
    </row>
    <row r="1452" spans="20:20" x14ac:dyDescent="0.25">
      <c r="T1452" s="1"/>
    </row>
    <row r="1453" spans="20:20" x14ac:dyDescent="0.25">
      <c r="T1453" s="1"/>
    </row>
    <row r="1454" spans="20:20" x14ac:dyDescent="0.25">
      <c r="T1454" s="1"/>
    </row>
    <row r="1455" spans="20:20" x14ac:dyDescent="0.25">
      <c r="T1455" s="1"/>
    </row>
    <row r="1456" spans="20:20" x14ac:dyDescent="0.25">
      <c r="T1456" s="1"/>
    </row>
    <row r="1457" spans="20:20" x14ac:dyDescent="0.25">
      <c r="T1457" s="1"/>
    </row>
    <row r="1458" spans="20:20" x14ac:dyDescent="0.25">
      <c r="T1458" s="1"/>
    </row>
    <row r="1459" spans="20:20" x14ac:dyDescent="0.25">
      <c r="T1459" s="1"/>
    </row>
    <row r="1460" spans="20:20" x14ac:dyDescent="0.25">
      <c r="T1460" s="1"/>
    </row>
    <row r="1461" spans="20:20" x14ac:dyDescent="0.25">
      <c r="T1461" s="1"/>
    </row>
    <row r="1462" spans="20:20" x14ac:dyDescent="0.25">
      <c r="T1462" s="1"/>
    </row>
    <row r="1463" spans="20:20" x14ac:dyDescent="0.25">
      <c r="T1463" s="1"/>
    </row>
    <row r="1464" spans="20:20" x14ac:dyDescent="0.25">
      <c r="T1464" s="1"/>
    </row>
    <row r="1465" spans="20:20" x14ac:dyDescent="0.25">
      <c r="T1465" s="1"/>
    </row>
    <row r="1466" spans="20:20" x14ac:dyDescent="0.25">
      <c r="T1466" s="1"/>
    </row>
    <row r="1467" spans="20:20" x14ac:dyDescent="0.25">
      <c r="T1467" s="1"/>
    </row>
    <row r="1468" spans="20:20" x14ac:dyDescent="0.25">
      <c r="T1468" s="1"/>
    </row>
    <row r="1469" spans="20:20" x14ac:dyDescent="0.25">
      <c r="T1469" s="1"/>
    </row>
    <row r="1470" spans="20:20" x14ac:dyDescent="0.25">
      <c r="T1470" s="1"/>
    </row>
    <row r="1471" spans="20:20" x14ac:dyDescent="0.25">
      <c r="T1471" s="1"/>
    </row>
    <row r="1472" spans="20:20" x14ac:dyDescent="0.25">
      <c r="T1472" s="1"/>
    </row>
    <row r="1473" spans="20:20" x14ac:dyDescent="0.25">
      <c r="T1473" s="1"/>
    </row>
    <row r="1474" spans="20:20" x14ac:dyDescent="0.25">
      <c r="T1474" s="1"/>
    </row>
    <row r="1475" spans="20:20" x14ac:dyDescent="0.25">
      <c r="T1475" s="1"/>
    </row>
    <row r="1476" spans="20:20" x14ac:dyDescent="0.25">
      <c r="T1476" s="1"/>
    </row>
    <row r="1477" spans="20:20" x14ac:dyDescent="0.25">
      <c r="T1477" s="1"/>
    </row>
    <row r="1478" spans="20:20" x14ac:dyDescent="0.25">
      <c r="T1478" s="1"/>
    </row>
    <row r="1479" spans="20:20" x14ac:dyDescent="0.25">
      <c r="T1479" s="1"/>
    </row>
    <row r="1480" spans="20:20" x14ac:dyDescent="0.25">
      <c r="T1480" s="1"/>
    </row>
    <row r="1481" spans="20:20" x14ac:dyDescent="0.25">
      <c r="T1481" s="1"/>
    </row>
    <row r="1482" spans="20:20" x14ac:dyDescent="0.25">
      <c r="T1482" s="1"/>
    </row>
    <row r="1483" spans="20:20" x14ac:dyDescent="0.25">
      <c r="T1483" s="1"/>
    </row>
    <row r="1484" spans="20:20" x14ac:dyDescent="0.25">
      <c r="T1484" s="1"/>
    </row>
    <row r="1485" spans="20:20" x14ac:dyDescent="0.25">
      <c r="T1485" s="1"/>
    </row>
    <row r="1486" spans="20:20" x14ac:dyDescent="0.25">
      <c r="T1486" s="1"/>
    </row>
    <row r="1487" spans="20:20" x14ac:dyDescent="0.25">
      <c r="T1487" s="1"/>
    </row>
    <row r="1488" spans="20:20" x14ac:dyDescent="0.25">
      <c r="T1488" s="1"/>
    </row>
    <row r="1489" spans="20:20" x14ac:dyDescent="0.25">
      <c r="T1489" s="1"/>
    </row>
    <row r="1490" spans="20:20" x14ac:dyDescent="0.25">
      <c r="T1490" s="1"/>
    </row>
    <row r="1491" spans="20:20" x14ac:dyDescent="0.25">
      <c r="T1491" s="1"/>
    </row>
    <row r="1492" spans="20:20" x14ac:dyDescent="0.25">
      <c r="T1492" s="1"/>
    </row>
    <row r="1493" spans="20:20" x14ac:dyDescent="0.25">
      <c r="T1493" s="1"/>
    </row>
    <row r="1494" spans="20:20" x14ac:dyDescent="0.25">
      <c r="T1494" s="1"/>
    </row>
    <row r="1495" spans="20:20" x14ac:dyDescent="0.25">
      <c r="T1495" s="1"/>
    </row>
    <row r="1496" spans="20:20" x14ac:dyDescent="0.25">
      <c r="T1496" s="1"/>
    </row>
    <row r="1497" spans="20:20" x14ac:dyDescent="0.25">
      <c r="T1497" s="1"/>
    </row>
    <row r="1498" spans="20:20" x14ac:dyDescent="0.25">
      <c r="T1498" s="1"/>
    </row>
    <row r="1499" spans="20:20" x14ac:dyDescent="0.25">
      <c r="T1499" s="1"/>
    </row>
    <row r="1500" spans="20:20" x14ac:dyDescent="0.25">
      <c r="T1500" s="1"/>
    </row>
    <row r="1501" spans="20:20" x14ac:dyDescent="0.25">
      <c r="T1501" s="1"/>
    </row>
    <row r="1502" spans="20:20" x14ac:dyDescent="0.25">
      <c r="T1502" s="1"/>
    </row>
    <row r="1503" spans="20:20" x14ac:dyDescent="0.25">
      <c r="T1503" s="1"/>
    </row>
    <row r="1504" spans="20:20" x14ac:dyDescent="0.25">
      <c r="T1504" s="1"/>
    </row>
    <row r="1505" spans="20:20" x14ac:dyDescent="0.25">
      <c r="T1505" s="1"/>
    </row>
    <row r="1506" spans="20:20" x14ac:dyDescent="0.25">
      <c r="T1506" s="1"/>
    </row>
    <row r="1507" spans="20:20" x14ac:dyDescent="0.25">
      <c r="T1507" s="1"/>
    </row>
    <row r="1508" spans="20:20" x14ac:dyDescent="0.25">
      <c r="T1508" s="1"/>
    </row>
    <row r="1509" spans="20:20" x14ac:dyDescent="0.25">
      <c r="T1509" s="1"/>
    </row>
    <row r="1510" spans="20:20" x14ac:dyDescent="0.25">
      <c r="T1510" s="1"/>
    </row>
    <row r="1511" spans="20:20" x14ac:dyDescent="0.25">
      <c r="T1511" s="1"/>
    </row>
    <row r="1512" spans="20:20" x14ac:dyDescent="0.25">
      <c r="T1512" s="1"/>
    </row>
    <row r="1513" spans="20:20" x14ac:dyDescent="0.25">
      <c r="T1513" s="1"/>
    </row>
    <row r="1514" spans="20:20" x14ac:dyDescent="0.25">
      <c r="T1514" s="1"/>
    </row>
    <row r="1515" spans="20:20" x14ac:dyDescent="0.25">
      <c r="T1515" s="1"/>
    </row>
    <row r="1516" spans="20:20" x14ac:dyDescent="0.25">
      <c r="T1516" s="1"/>
    </row>
    <row r="1517" spans="20:20" x14ac:dyDescent="0.25">
      <c r="T1517" s="1"/>
    </row>
    <row r="1518" spans="20:20" x14ac:dyDescent="0.25">
      <c r="T1518" s="1"/>
    </row>
    <row r="1519" spans="20:20" x14ac:dyDescent="0.25">
      <c r="T1519" s="1"/>
    </row>
    <row r="1520" spans="20:20" x14ac:dyDescent="0.25">
      <c r="T1520" s="1"/>
    </row>
    <row r="1521" spans="20:20" x14ac:dyDescent="0.25">
      <c r="T1521" s="1"/>
    </row>
    <row r="1522" spans="20:20" x14ac:dyDescent="0.25">
      <c r="T1522" s="1"/>
    </row>
    <row r="1523" spans="20:20" x14ac:dyDescent="0.25">
      <c r="T1523" s="1"/>
    </row>
    <row r="1524" spans="20:20" x14ac:dyDescent="0.25">
      <c r="T1524" s="1"/>
    </row>
    <row r="1525" spans="20:20" x14ac:dyDescent="0.25">
      <c r="T1525" s="1"/>
    </row>
    <row r="1526" spans="20:20" x14ac:dyDescent="0.25">
      <c r="T1526" s="1"/>
    </row>
    <row r="1527" spans="20:20" x14ac:dyDescent="0.25">
      <c r="T1527" s="1"/>
    </row>
    <row r="1528" spans="20:20" x14ac:dyDescent="0.25">
      <c r="T1528" s="1"/>
    </row>
    <row r="1529" spans="20:20" x14ac:dyDescent="0.25">
      <c r="T1529" s="1"/>
    </row>
    <row r="1530" spans="20:20" x14ac:dyDescent="0.25">
      <c r="T1530" s="1"/>
    </row>
    <row r="1531" spans="20:20" x14ac:dyDescent="0.25">
      <c r="T1531" s="1"/>
    </row>
    <row r="1532" spans="20:20" x14ac:dyDescent="0.25">
      <c r="T1532" s="1"/>
    </row>
    <row r="1533" spans="20:20" x14ac:dyDescent="0.25">
      <c r="T1533" s="1"/>
    </row>
    <row r="1534" spans="20:20" x14ac:dyDescent="0.25">
      <c r="T1534" s="1"/>
    </row>
    <row r="1535" spans="20:20" x14ac:dyDescent="0.25">
      <c r="T1535" s="1"/>
    </row>
    <row r="1536" spans="20:20" x14ac:dyDescent="0.25">
      <c r="T1536" s="1"/>
    </row>
    <row r="1537" spans="20:20" x14ac:dyDescent="0.25">
      <c r="T1537" s="1"/>
    </row>
    <row r="1538" spans="20:20" x14ac:dyDescent="0.25">
      <c r="T1538" s="1"/>
    </row>
    <row r="1539" spans="20:20" x14ac:dyDescent="0.25">
      <c r="T1539" s="1"/>
    </row>
    <row r="1540" spans="20:20" x14ac:dyDescent="0.25">
      <c r="T1540" s="1"/>
    </row>
    <row r="1541" spans="20:20" x14ac:dyDescent="0.25">
      <c r="T1541" s="1"/>
    </row>
    <row r="1542" spans="20:20" x14ac:dyDescent="0.25">
      <c r="T1542" s="1"/>
    </row>
    <row r="1543" spans="20:20" x14ac:dyDescent="0.25">
      <c r="T1543" s="1"/>
    </row>
    <row r="1544" spans="20:20" x14ac:dyDescent="0.25">
      <c r="T1544" s="1"/>
    </row>
    <row r="1545" spans="20:20" x14ac:dyDescent="0.25">
      <c r="T1545" s="1"/>
    </row>
    <row r="1546" spans="20:20" x14ac:dyDescent="0.25">
      <c r="T1546" s="1"/>
    </row>
    <row r="1547" spans="20:20" x14ac:dyDescent="0.25">
      <c r="T1547" s="1"/>
    </row>
    <row r="1548" spans="20:20" x14ac:dyDescent="0.25">
      <c r="T1548" s="1"/>
    </row>
    <row r="1549" spans="20:20" x14ac:dyDescent="0.25">
      <c r="T1549" s="1"/>
    </row>
    <row r="1550" spans="20:20" x14ac:dyDescent="0.25">
      <c r="T1550" s="1"/>
    </row>
    <row r="1551" spans="20:20" x14ac:dyDescent="0.25">
      <c r="T1551" s="1"/>
    </row>
    <row r="1552" spans="20:20" x14ac:dyDescent="0.25">
      <c r="T1552" s="1"/>
    </row>
    <row r="1553" spans="20:20" x14ac:dyDescent="0.25">
      <c r="T1553" s="1"/>
    </row>
    <row r="1554" spans="20:20" x14ac:dyDescent="0.25">
      <c r="T1554" s="1"/>
    </row>
    <row r="1555" spans="20:20" x14ac:dyDescent="0.25">
      <c r="T1555" s="1"/>
    </row>
    <row r="1556" spans="20:20" x14ac:dyDescent="0.25">
      <c r="T1556" s="1"/>
    </row>
    <row r="1557" spans="20:20" x14ac:dyDescent="0.25">
      <c r="T1557" s="1"/>
    </row>
    <row r="1558" spans="20:20" x14ac:dyDescent="0.25">
      <c r="T1558" s="1"/>
    </row>
    <row r="1559" spans="20:20" x14ac:dyDescent="0.25">
      <c r="T1559" s="1"/>
    </row>
    <row r="1560" spans="20:20" x14ac:dyDescent="0.25">
      <c r="T1560" s="1"/>
    </row>
    <row r="1561" spans="20:20" x14ac:dyDescent="0.25">
      <c r="T1561" s="1"/>
    </row>
    <row r="1562" spans="20:20" x14ac:dyDescent="0.25">
      <c r="T1562" s="1"/>
    </row>
    <row r="1563" spans="20:20" x14ac:dyDescent="0.25">
      <c r="T1563" s="1"/>
    </row>
    <row r="1564" spans="20:20" x14ac:dyDescent="0.25">
      <c r="T1564" s="1"/>
    </row>
    <row r="1565" spans="20:20" x14ac:dyDescent="0.25">
      <c r="T1565" s="1"/>
    </row>
    <row r="1566" spans="20:20" x14ac:dyDescent="0.25">
      <c r="T1566" s="1"/>
    </row>
    <row r="1567" spans="20:20" x14ac:dyDescent="0.25">
      <c r="T1567" s="1"/>
    </row>
    <row r="1568" spans="20:20" x14ac:dyDescent="0.25">
      <c r="T1568" s="1"/>
    </row>
    <row r="1569" spans="20:20" x14ac:dyDescent="0.25">
      <c r="T1569" s="1"/>
    </row>
    <row r="1570" spans="20:20" x14ac:dyDescent="0.25">
      <c r="T1570" s="1"/>
    </row>
    <row r="1571" spans="20:20" x14ac:dyDescent="0.25">
      <c r="T1571" s="1"/>
    </row>
    <row r="1572" spans="20:20" x14ac:dyDescent="0.25">
      <c r="T1572" s="1"/>
    </row>
    <row r="1573" spans="20:20" x14ac:dyDescent="0.25">
      <c r="T1573" s="1"/>
    </row>
    <row r="1574" spans="20:20" x14ac:dyDescent="0.25">
      <c r="T1574" s="1"/>
    </row>
    <row r="1575" spans="20:20" x14ac:dyDescent="0.25">
      <c r="T1575" s="1"/>
    </row>
    <row r="1576" spans="20:20" x14ac:dyDescent="0.25">
      <c r="T1576" s="1"/>
    </row>
    <row r="1577" spans="20:20" x14ac:dyDescent="0.25">
      <c r="T1577" s="1"/>
    </row>
    <row r="1578" spans="20:20" x14ac:dyDescent="0.25">
      <c r="T1578" s="1"/>
    </row>
    <row r="1579" spans="20:20" x14ac:dyDescent="0.25">
      <c r="T1579" s="1"/>
    </row>
    <row r="1580" spans="20:20" x14ac:dyDescent="0.25">
      <c r="T1580" s="1"/>
    </row>
    <row r="1581" spans="20:20" x14ac:dyDescent="0.25">
      <c r="T1581" s="1"/>
    </row>
    <row r="1582" spans="20:20" x14ac:dyDescent="0.25">
      <c r="T1582" s="1"/>
    </row>
    <row r="1583" spans="20:20" x14ac:dyDescent="0.25">
      <c r="T1583" s="1"/>
    </row>
    <row r="1584" spans="20:20" x14ac:dyDescent="0.25">
      <c r="T1584" s="1"/>
    </row>
    <row r="1585" spans="20:20" x14ac:dyDescent="0.25">
      <c r="T1585" s="1"/>
    </row>
    <row r="1586" spans="20:20" x14ac:dyDescent="0.25">
      <c r="T1586" s="1"/>
    </row>
    <row r="1587" spans="20:20" x14ac:dyDescent="0.25">
      <c r="T1587" s="1"/>
    </row>
    <row r="1588" spans="20:20" x14ac:dyDescent="0.25">
      <c r="T1588" s="1"/>
    </row>
    <row r="1589" spans="20:20" x14ac:dyDescent="0.25">
      <c r="T1589" s="1"/>
    </row>
    <row r="1590" spans="20:20" x14ac:dyDescent="0.25">
      <c r="T1590" s="1"/>
    </row>
    <row r="1591" spans="20:20" x14ac:dyDescent="0.25">
      <c r="T1591" s="1"/>
    </row>
    <row r="1592" spans="20:20" x14ac:dyDescent="0.25">
      <c r="T1592" s="1"/>
    </row>
    <row r="1593" spans="20:20" x14ac:dyDescent="0.25">
      <c r="T1593" s="1"/>
    </row>
    <row r="1594" spans="20:20" x14ac:dyDescent="0.25">
      <c r="T1594" s="1"/>
    </row>
    <row r="1595" spans="20:20" x14ac:dyDescent="0.25">
      <c r="T1595" s="1"/>
    </row>
    <row r="1596" spans="20:20" x14ac:dyDescent="0.25">
      <c r="T1596" s="1"/>
    </row>
    <row r="1597" spans="20:20" x14ac:dyDescent="0.25">
      <c r="T1597" s="1"/>
    </row>
    <row r="1598" spans="20:20" x14ac:dyDescent="0.25">
      <c r="T1598" s="1"/>
    </row>
    <row r="1599" spans="20:20" x14ac:dyDescent="0.25">
      <c r="T1599" s="1"/>
    </row>
    <row r="1600" spans="20:20" x14ac:dyDescent="0.25">
      <c r="T1600" s="1"/>
    </row>
    <row r="1601" spans="20:20" x14ac:dyDescent="0.25">
      <c r="T1601" s="1"/>
    </row>
    <row r="1602" spans="20:20" x14ac:dyDescent="0.25">
      <c r="T1602" s="1"/>
    </row>
    <row r="1603" spans="20:20" x14ac:dyDescent="0.25">
      <c r="T1603" s="1"/>
    </row>
    <row r="1604" spans="20:20" x14ac:dyDescent="0.25">
      <c r="T1604" s="1"/>
    </row>
    <row r="1605" spans="20:20" x14ac:dyDescent="0.25">
      <c r="T1605" s="1"/>
    </row>
    <row r="1606" spans="20:20" x14ac:dyDescent="0.25">
      <c r="T1606" s="1"/>
    </row>
    <row r="1607" spans="20:20" x14ac:dyDescent="0.25">
      <c r="T1607" s="1"/>
    </row>
    <row r="1608" spans="20:20" x14ac:dyDescent="0.25">
      <c r="T1608" s="1"/>
    </row>
    <row r="1609" spans="20:20" x14ac:dyDescent="0.25">
      <c r="T1609" s="1"/>
    </row>
    <row r="1610" spans="20:20" x14ac:dyDescent="0.25">
      <c r="T1610" s="1"/>
    </row>
    <row r="1611" spans="20:20" x14ac:dyDescent="0.25">
      <c r="T1611" s="1"/>
    </row>
    <row r="1612" spans="20:20" x14ac:dyDescent="0.25">
      <c r="T1612" s="1"/>
    </row>
    <row r="1613" spans="20:20" x14ac:dyDescent="0.25">
      <c r="T1613" s="1"/>
    </row>
    <row r="1614" spans="20:20" x14ac:dyDescent="0.25">
      <c r="T1614" s="1"/>
    </row>
    <row r="1615" spans="20:20" x14ac:dyDescent="0.25">
      <c r="T1615" s="1"/>
    </row>
    <row r="1616" spans="20:20" x14ac:dyDescent="0.25">
      <c r="T1616" s="1"/>
    </row>
    <row r="1617" spans="20:20" x14ac:dyDescent="0.25">
      <c r="T1617" s="1"/>
    </row>
    <row r="1618" spans="20:20" x14ac:dyDescent="0.25">
      <c r="T1618" s="1"/>
    </row>
    <row r="1619" spans="20:20" x14ac:dyDescent="0.25">
      <c r="T1619" s="1"/>
    </row>
    <row r="1620" spans="20:20" x14ac:dyDescent="0.25">
      <c r="T1620" s="1"/>
    </row>
    <row r="1621" spans="20:20" x14ac:dyDescent="0.25">
      <c r="T1621" s="1"/>
    </row>
    <row r="1622" spans="20:20" x14ac:dyDescent="0.25">
      <c r="T1622" s="1"/>
    </row>
    <row r="1623" spans="20:20" x14ac:dyDescent="0.25">
      <c r="T1623" s="1"/>
    </row>
    <row r="1624" spans="20:20" x14ac:dyDescent="0.25">
      <c r="T1624" s="1"/>
    </row>
    <row r="1625" spans="20:20" x14ac:dyDescent="0.25">
      <c r="T1625" s="1"/>
    </row>
    <row r="1626" spans="20:20" x14ac:dyDescent="0.25">
      <c r="T1626" s="1"/>
    </row>
    <row r="1627" spans="20:20" x14ac:dyDescent="0.25">
      <c r="T1627" s="1"/>
    </row>
    <row r="1628" spans="20:20" x14ac:dyDescent="0.25">
      <c r="T1628" s="1"/>
    </row>
    <row r="1629" spans="20:20" x14ac:dyDescent="0.25">
      <c r="T1629" s="1"/>
    </row>
    <row r="1630" spans="20:20" x14ac:dyDescent="0.25">
      <c r="T1630" s="1"/>
    </row>
    <row r="1631" spans="20:20" x14ac:dyDescent="0.25">
      <c r="T1631" s="1"/>
    </row>
    <row r="1632" spans="20:20" x14ac:dyDescent="0.25">
      <c r="T1632" s="1"/>
    </row>
    <row r="1633" spans="20:20" x14ac:dyDescent="0.25">
      <c r="T1633" s="1"/>
    </row>
    <row r="1634" spans="20:20" x14ac:dyDescent="0.25">
      <c r="T1634" s="1"/>
    </row>
    <row r="1635" spans="20:20" x14ac:dyDescent="0.25">
      <c r="T1635" s="1"/>
    </row>
    <row r="1636" spans="20:20" x14ac:dyDescent="0.25">
      <c r="T1636" s="1"/>
    </row>
    <row r="1637" spans="20:20" x14ac:dyDescent="0.25">
      <c r="T1637" s="1"/>
    </row>
    <row r="1638" spans="20:20" x14ac:dyDescent="0.25">
      <c r="T1638" s="1"/>
    </row>
    <row r="1639" spans="20:20" x14ac:dyDescent="0.25">
      <c r="T1639" s="1"/>
    </row>
    <row r="1640" spans="20:20" x14ac:dyDescent="0.25">
      <c r="T1640" s="1"/>
    </row>
    <row r="1641" spans="20:20" x14ac:dyDescent="0.25">
      <c r="T1641" s="1"/>
    </row>
    <row r="1642" spans="20:20" x14ac:dyDescent="0.25">
      <c r="T1642" s="1"/>
    </row>
    <row r="1643" spans="20:20" x14ac:dyDescent="0.25">
      <c r="T1643" s="1"/>
    </row>
    <row r="1644" spans="20:20" x14ac:dyDescent="0.25">
      <c r="T1644" s="1"/>
    </row>
    <row r="1645" spans="20:20" x14ac:dyDescent="0.25">
      <c r="T1645" s="1"/>
    </row>
    <row r="1646" spans="20:20" x14ac:dyDescent="0.25">
      <c r="T1646" s="1"/>
    </row>
    <row r="1647" spans="20:20" x14ac:dyDescent="0.25">
      <c r="T1647" s="1"/>
    </row>
    <row r="1648" spans="20:20" x14ac:dyDescent="0.25">
      <c r="T1648" s="1"/>
    </row>
    <row r="1649" spans="20:20" x14ac:dyDescent="0.25">
      <c r="T1649" s="1"/>
    </row>
    <row r="1650" spans="20:20" x14ac:dyDescent="0.25">
      <c r="T1650" s="1"/>
    </row>
    <row r="1651" spans="20:20" x14ac:dyDescent="0.25">
      <c r="T1651" s="1"/>
    </row>
    <row r="1652" spans="20:20" x14ac:dyDescent="0.25">
      <c r="T1652" s="1"/>
    </row>
    <row r="1653" spans="20:20" x14ac:dyDescent="0.25">
      <c r="T1653" s="1"/>
    </row>
    <row r="1654" spans="20:20" x14ac:dyDescent="0.25">
      <c r="T1654" s="1"/>
    </row>
    <row r="1655" spans="20:20" x14ac:dyDescent="0.25">
      <c r="T1655" s="1"/>
    </row>
    <row r="1656" spans="20:20" x14ac:dyDescent="0.25">
      <c r="T1656" s="1"/>
    </row>
    <row r="1657" spans="20:20" x14ac:dyDescent="0.25">
      <c r="T1657" s="1"/>
    </row>
    <row r="1658" spans="20:20" x14ac:dyDescent="0.25">
      <c r="T1658" s="1"/>
    </row>
    <row r="1659" spans="20:20" x14ac:dyDescent="0.25">
      <c r="T1659" s="1"/>
    </row>
    <row r="1660" spans="20:20" x14ac:dyDescent="0.25">
      <c r="T1660" s="1"/>
    </row>
    <row r="1661" spans="20:20" x14ac:dyDescent="0.25">
      <c r="T1661" s="1"/>
    </row>
    <row r="1662" spans="20:20" x14ac:dyDescent="0.25">
      <c r="T1662" s="1"/>
    </row>
    <row r="1663" spans="20:20" x14ac:dyDescent="0.25">
      <c r="T1663" s="1"/>
    </row>
    <row r="1664" spans="20:20" x14ac:dyDescent="0.25">
      <c r="T1664" s="1"/>
    </row>
    <row r="1665" spans="20:20" x14ac:dyDescent="0.25">
      <c r="T1665" s="1"/>
    </row>
    <row r="1666" spans="20:20" x14ac:dyDescent="0.25">
      <c r="T1666" s="1"/>
    </row>
    <row r="1667" spans="20:20" x14ac:dyDescent="0.25">
      <c r="T1667" s="1"/>
    </row>
    <row r="1668" spans="20:20" x14ac:dyDescent="0.25">
      <c r="T1668" s="1"/>
    </row>
    <row r="1669" spans="20:20" x14ac:dyDescent="0.25">
      <c r="T1669" s="1"/>
    </row>
    <row r="1670" spans="20:20" x14ac:dyDescent="0.25">
      <c r="T1670" s="1"/>
    </row>
    <row r="1671" spans="20:20" x14ac:dyDescent="0.25">
      <c r="T1671" s="1"/>
    </row>
    <row r="1672" spans="20:20" x14ac:dyDescent="0.25">
      <c r="T1672" s="1"/>
    </row>
    <row r="1673" spans="20:20" x14ac:dyDescent="0.25">
      <c r="T1673" s="1"/>
    </row>
    <row r="1674" spans="20:20" x14ac:dyDescent="0.25">
      <c r="T1674" s="1"/>
    </row>
    <row r="1675" spans="20:20" x14ac:dyDescent="0.25">
      <c r="T1675" s="1"/>
    </row>
    <row r="1676" spans="20:20" x14ac:dyDescent="0.25">
      <c r="T1676" s="1"/>
    </row>
    <row r="1677" spans="20:20" x14ac:dyDescent="0.25">
      <c r="T1677" s="1"/>
    </row>
    <row r="1678" spans="20:20" x14ac:dyDescent="0.25">
      <c r="T1678" s="1"/>
    </row>
    <row r="1679" spans="20:20" x14ac:dyDescent="0.25">
      <c r="T1679" s="1"/>
    </row>
    <row r="1680" spans="20:20" x14ac:dyDescent="0.25">
      <c r="T1680" s="1"/>
    </row>
    <row r="1681" spans="20:20" x14ac:dyDescent="0.25">
      <c r="T1681" s="1"/>
    </row>
    <row r="1682" spans="20:20" x14ac:dyDescent="0.25">
      <c r="T1682" s="1"/>
    </row>
    <row r="1683" spans="20:20" x14ac:dyDescent="0.25">
      <c r="T1683" s="1"/>
    </row>
    <row r="1684" spans="20:20" x14ac:dyDescent="0.25">
      <c r="T1684" s="1"/>
    </row>
    <row r="1685" spans="20:20" x14ac:dyDescent="0.25">
      <c r="T1685" s="1"/>
    </row>
    <row r="1686" spans="20:20" x14ac:dyDescent="0.25">
      <c r="T1686" s="1"/>
    </row>
    <row r="1687" spans="20:20" x14ac:dyDescent="0.25">
      <c r="T1687" s="1"/>
    </row>
    <row r="1688" spans="20:20" x14ac:dyDescent="0.25">
      <c r="T1688" s="1"/>
    </row>
    <row r="1689" spans="20:20" x14ac:dyDescent="0.25">
      <c r="T1689" s="1"/>
    </row>
    <row r="1690" spans="20:20" x14ac:dyDescent="0.25">
      <c r="T1690" s="1"/>
    </row>
    <row r="1691" spans="20:20" x14ac:dyDescent="0.25">
      <c r="T1691" s="1"/>
    </row>
    <row r="1692" spans="20:20" x14ac:dyDescent="0.25">
      <c r="T1692" s="1"/>
    </row>
    <row r="1693" spans="20:20" x14ac:dyDescent="0.25">
      <c r="T1693" s="1"/>
    </row>
    <row r="1694" spans="20:20" x14ac:dyDescent="0.25">
      <c r="T1694" s="1"/>
    </row>
    <row r="1695" spans="20:20" x14ac:dyDescent="0.25">
      <c r="T1695" s="1"/>
    </row>
    <row r="1696" spans="20:20" x14ac:dyDescent="0.25">
      <c r="T1696" s="1"/>
    </row>
    <row r="1697" spans="20:20" x14ac:dyDescent="0.25">
      <c r="T1697" s="1"/>
    </row>
    <row r="1698" spans="20:20" x14ac:dyDescent="0.25">
      <c r="T1698" s="1"/>
    </row>
    <row r="1699" spans="20:20" x14ac:dyDescent="0.25">
      <c r="T1699" s="1"/>
    </row>
    <row r="1700" spans="20:20" x14ac:dyDescent="0.25">
      <c r="T1700" s="1"/>
    </row>
    <row r="1701" spans="20:20" x14ac:dyDescent="0.25">
      <c r="T1701" s="1"/>
    </row>
    <row r="1702" spans="20:20" x14ac:dyDescent="0.25">
      <c r="T1702" s="1"/>
    </row>
    <row r="1703" spans="20:20" x14ac:dyDescent="0.25">
      <c r="T1703" s="1"/>
    </row>
    <row r="1704" spans="20:20" x14ac:dyDescent="0.25">
      <c r="T1704" s="1"/>
    </row>
    <row r="1705" spans="20:20" x14ac:dyDescent="0.25">
      <c r="T1705" s="1"/>
    </row>
    <row r="1706" spans="20:20" x14ac:dyDescent="0.25">
      <c r="T1706" s="1"/>
    </row>
    <row r="1707" spans="20:20" x14ac:dyDescent="0.25">
      <c r="T1707" s="1"/>
    </row>
    <row r="1708" spans="20:20" x14ac:dyDescent="0.25">
      <c r="T1708" s="1"/>
    </row>
    <row r="1709" spans="20:20" x14ac:dyDescent="0.25">
      <c r="T1709" s="1"/>
    </row>
    <row r="1710" spans="20:20" x14ac:dyDescent="0.25">
      <c r="T1710" s="1"/>
    </row>
    <row r="1711" spans="20:20" x14ac:dyDescent="0.25">
      <c r="T1711" s="1"/>
    </row>
    <row r="1712" spans="20:20" x14ac:dyDescent="0.25">
      <c r="T1712" s="1"/>
    </row>
    <row r="1713" spans="20:20" x14ac:dyDescent="0.25">
      <c r="T1713" s="1"/>
    </row>
    <row r="1714" spans="20:20" x14ac:dyDescent="0.25">
      <c r="T1714" s="1"/>
    </row>
    <row r="1715" spans="20:20" x14ac:dyDescent="0.25">
      <c r="T1715" s="1"/>
    </row>
    <row r="1716" spans="20:20" x14ac:dyDescent="0.25">
      <c r="T1716" s="1"/>
    </row>
    <row r="1717" spans="20:20" x14ac:dyDescent="0.25">
      <c r="T1717" s="1"/>
    </row>
    <row r="1718" spans="20:20" x14ac:dyDescent="0.25">
      <c r="T1718" s="1"/>
    </row>
    <row r="1719" spans="20:20" x14ac:dyDescent="0.25">
      <c r="T1719" s="1"/>
    </row>
    <row r="1720" spans="20:20" x14ac:dyDescent="0.25">
      <c r="T1720" s="1"/>
    </row>
    <row r="1721" spans="20:20" x14ac:dyDescent="0.25">
      <c r="T1721" s="1"/>
    </row>
    <row r="1722" spans="20:20" x14ac:dyDescent="0.25">
      <c r="T1722" s="1"/>
    </row>
    <row r="1723" spans="20:20" x14ac:dyDescent="0.25">
      <c r="T1723" s="1"/>
    </row>
    <row r="1724" spans="20:20" x14ac:dyDescent="0.25">
      <c r="T1724" s="1"/>
    </row>
    <row r="1725" spans="20:20" x14ac:dyDescent="0.25">
      <c r="T1725" s="1"/>
    </row>
    <row r="1726" spans="20:20" x14ac:dyDescent="0.25">
      <c r="T1726" s="1"/>
    </row>
    <row r="1727" spans="20:20" x14ac:dyDescent="0.25">
      <c r="T1727" s="1"/>
    </row>
    <row r="1728" spans="20:20" x14ac:dyDescent="0.25">
      <c r="T1728" s="1"/>
    </row>
    <row r="1729" spans="20:20" x14ac:dyDescent="0.25">
      <c r="T1729" s="1"/>
    </row>
    <row r="1730" spans="20:20" x14ac:dyDescent="0.25">
      <c r="T1730" s="1"/>
    </row>
    <row r="1731" spans="20:20" x14ac:dyDescent="0.25">
      <c r="T1731" s="1"/>
    </row>
    <row r="1732" spans="20:20" x14ac:dyDescent="0.25">
      <c r="T1732" s="1"/>
    </row>
    <row r="1733" spans="20:20" x14ac:dyDescent="0.25">
      <c r="T1733" s="1"/>
    </row>
    <row r="1734" spans="20:20" x14ac:dyDescent="0.25">
      <c r="T1734" s="1"/>
    </row>
    <row r="1735" spans="20:20" x14ac:dyDescent="0.25">
      <c r="T1735" s="1"/>
    </row>
    <row r="1736" spans="20:20" x14ac:dyDescent="0.25">
      <c r="T1736" s="1"/>
    </row>
    <row r="1737" spans="20:20" x14ac:dyDescent="0.25">
      <c r="T1737" s="1"/>
    </row>
    <row r="1738" spans="20:20" x14ac:dyDescent="0.25">
      <c r="T1738" s="1"/>
    </row>
    <row r="1739" spans="20:20" x14ac:dyDescent="0.25">
      <c r="T1739" s="1"/>
    </row>
    <row r="1740" spans="20:20" x14ac:dyDescent="0.25">
      <c r="T1740" s="1"/>
    </row>
    <row r="1741" spans="20:20" x14ac:dyDescent="0.25">
      <c r="T1741" s="1"/>
    </row>
    <row r="1742" spans="20:20" x14ac:dyDescent="0.25">
      <c r="T1742" s="1"/>
    </row>
    <row r="1743" spans="20:20" x14ac:dyDescent="0.25">
      <c r="T1743" s="1"/>
    </row>
    <row r="1744" spans="20:20" x14ac:dyDescent="0.25">
      <c r="T1744" s="1"/>
    </row>
    <row r="1745" spans="20:20" x14ac:dyDescent="0.25">
      <c r="T1745" s="1"/>
    </row>
    <row r="1746" spans="20:20" x14ac:dyDescent="0.25">
      <c r="T1746" s="1"/>
    </row>
    <row r="1747" spans="20:20" x14ac:dyDescent="0.25">
      <c r="T1747" s="1"/>
    </row>
    <row r="1748" spans="20:20" x14ac:dyDescent="0.25">
      <c r="T1748" s="1"/>
    </row>
    <row r="1749" spans="20:20" x14ac:dyDescent="0.25">
      <c r="T1749" s="1"/>
    </row>
    <row r="1750" spans="20:20" x14ac:dyDescent="0.25">
      <c r="T1750" s="1"/>
    </row>
    <row r="1751" spans="20:20" x14ac:dyDescent="0.25">
      <c r="T1751" s="1"/>
    </row>
    <row r="1752" spans="20:20" x14ac:dyDescent="0.25">
      <c r="T1752" s="1"/>
    </row>
    <row r="1753" spans="20:20" x14ac:dyDescent="0.25">
      <c r="T1753" s="1"/>
    </row>
    <row r="1754" spans="20:20" x14ac:dyDescent="0.25">
      <c r="T1754" s="1"/>
    </row>
    <row r="1755" spans="20:20" x14ac:dyDescent="0.25">
      <c r="T1755" s="1"/>
    </row>
    <row r="1756" spans="20:20" x14ac:dyDescent="0.25">
      <c r="T1756" s="1"/>
    </row>
    <row r="1757" spans="20:20" x14ac:dyDescent="0.25">
      <c r="T1757" s="1"/>
    </row>
    <row r="1758" spans="20:20" x14ac:dyDescent="0.25">
      <c r="T1758" s="1"/>
    </row>
    <row r="1759" spans="20:20" x14ac:dyDescent="0.25">
      <c r="T1759" s="1"/>
    </row>
    <row r="1760" spans="20:20" x14ac:dyDescent="0.25">
      <c r="T1760" s="1"/>
    </row>
    <row r="1761" spans="20:20" x14ac:dyDescent="0.25">
      <c r="T1761" s="1"/>
    </row>
    <row r="1762" spans="20:20" x14ac:dyDescent="0.25">
      <c r="T1762" s="1"/>
    </row>
    <row r="1763" spans="20:20" x14ac:dyDescent="0.25">
      <c r="T1763" s="1"/>
    </row>
    <row r="1764" spans="20:20" x14ac:dyDescent="0.25">
      <c r="T1764" s="1"/>
    </row>
    <row r="1765" spans="20:20" x14ac:dyDescent="0.25">
      <c r="T1765" s="1"/>
    </row>
    <row r="1766" spans="20:20" x14ac:dyDescent="0.25">
      <c r="T1766" s="1"/>
    </row>
    <row r="1767" spans="20:20" x14ac:dyDescent="0.25">
      <c r="T1767" s="1"/>
    </row>
    <row r="1768" spans="20:20" x14ac:dyDescent="0.25">
      <c r="T1768" s="1"/>
    </row>
    <row r="1769" spans="20:20" x14ac:dyDescent="0.25">
      <c r="T1769" s="1"/>
    </row>
    <row r="1770" spans="20:20" x14ac:dyDescent="0.25">
      <c r="T1770" s="1"/>
    </row>
    <row r="1771" spans="20:20" x14ac:dyDescent="0.25">
      <c r="T1771" s="1"/>
    </row>
    <row r="1772" spans="20:20" x14ac:dyDescent="0.25">
      <c r="T1772" s="1"/>
    </row>
    <row r="1773" spans="20:20" x14ac:dyDescent="0.25">
      <c r="T1773" s="1"/>
    </row>
    <row r="1774" spans="20:20" x14ac:dyDescent="0.25">
      <c r="T1774" s="1"/>
    </row>
    <row r="1775" spans="20:20" x14ac:dyDescent="0.25">
      <c r="T1775" s="1"/>
    </row>
    <row r="1776" spans="20:20" x14ac:dyDescent="0.25">
      <c r="T1776" s="1"/>
    </row>
    <row r="1777" spans="20:20" x14ac:dyDescent="0.25">
      <c r="T1777" s="1"/>
    </row>
    <row r="1778" spans="20:20" x14ac:dyDescent="0.25">
      <c r="T1778" s="1"/>
    </row>
    <row r="1779" spans="20:20" x14ac:dyDescent="0.25">
      <c r="T1779" s="1"/>
    </row>
    <row r="1780" spans="20:20" x14ac:dyDescent="0.25">
      <c r="T1780" s="1"/>
    </row>
    <row r="1781" spans="20:20" x14ac:dyDescent="0.25">
      <c r="T1781" s="1"/>
    </row>
    <row r="1782" spans="20:20" x14ac:dyDescent="0.25">
      <c r="T1782" s="1"/>
    </row>
    <row r="1783" spans="20:20" x14ac:dyDescent="0.25">
      <c r="T1783" s="1"/>
    </row>
    <row r="1784" spans="20:20" x14ac:dyDescent="0.25">
      <c r="T1784" s="1"/>
    </row>
    <row r="1785" spans="20:20" x14ac:dyDescent="0.25">
      <c r="T1785" s="1"/>
    </row>
    <row r="1786" spans="20:20" x14ac:dyDescent="0.25">
      <c r="T1786" s="1"/>
    </row>
    <row r="1787" spans="20:20" x14ac:dyDescent="0.25">
      <c r="T1787" s="1"/>
    </row>
    <row r="1788" spans="20:20" x14ac:dyDescent="0.25">
      <c r="T1788" s="1"/>
    </row>
    <row r="1789" spans="20:20" x14ac:dyDescent="0.25">
      <c r="T1789" s="1"/>
    </row>
    <row r="1790" spans="20:20" x14ac:dyDescent="0.25">
      <c r="T1790" s="1"/>
    </row>
    <row r="1791" spans="20:20" x14ac:dyDescent="0.25">
      <c r="T1791" s="1"/>
    </row>
    <row r="1792" spans="20:20" x14ac:dyDescent="0.25">
      <c r="T1792" s="1"/>
    </row>
    <row r="1793" spans="20:20" x14ac:dyDescent="0.25">
      <c r="T1793" s="1"/>
    </row>
    <row r="1794" spans="20:20" x14ac:dyDescent="0.25">
      <c r="T1794" s="1"/>
    </row>
    <row r="1795" spans="20:20" x14ac:dyDescent="0.25">
      <c r="T1795" s="1"/>
    </row>
    <row r="1796" spans="20:20" x14ac:dyDescent="0.25">
      <c r="T1796" s="1"/>
    </row>
    <row r="1797" spans="20:20" x14ac:dyDescent="0.25">
      <c r="T1797" s="1"/>
    </row>
    <row r="1798" spans="20:20" x14ac:dyDescent="0.25">
      <c r="T1798" s="1"/>
    </row>
    <row r="1799" spans="20:20" x14ac:dyDescent="0.25">
      <c r="T1799" s="1"/>
    </row>
    <row r="1800" spans="20:20" x14ac:dyDescent="0.25">
      <c r="T1800" s="1"/>
    </row>
    <row r="1801" spans="20:20" x14ac:dyDescent="0.25">
      <c r="T1801" s="1"/>
    </row>
    <row r="1802" spans="20:20" x14ac:dyDescent="0.25">
      <c r="T1802" s="1"/>
    </row>
    <row r="1803" spans="20:20" x14ac:dyDescent="0.25">
      <c r="T1803" s="1"/>
    </row>
    <row r="1804" spans="20:20" x14ac:dyDescent="0.25">
      <c r="T1804" s="1"/>
    </row>
    <row r="1805" spans="20:20" x14ac:dyDescent="0.25">
      <c r="T1805" s="1"/>
    </row>
    <row r="1806" spans="20:20" x14ac:dyDescent="0.25">
      <c r="T1806" s="1"/>
    </row>
    <row r="1807" spans="20:20" x14ac:dyDescent="0.25">
      <c r="T1807" s="1"/>
    </row>
    <row r="1808" spans="20:20" x14ac:dyDescent="0.25">
      <c r="T1808" s="1"/>
    </row>
    <row r="1809" spans="20:20" x14ac:dyDescent="0.25">
      <c r="T1809" s="1"/>
    </row>
    <row r="1810" spans="20:20" x14ac:dyDescent="0.25">
      <c r="T1810" s="1"/>
    </row>
    <row r="1811" spans="20:20" x14ac:dyDescent="0.25">
      <c r="T1811" s="1"/>
    </row>
    <row r="1812" spans="20:20" x14ac:dyDescent="0.25">
      <c r="T1812" s="1"/>
    </row>
    <row r="1813" spans="20:20" x14ac:dyDescent="0.25">
      <c r="T1813" s="1"/>
    </row>
    <row r="1814" spans="20:20" x14ac:dyDescent="0.25">
      <c r="T1814" s="1"/>
    </row>
    <row r="1815" spans="20:20" x14ac:dyDescent="0.25">
      <c r="T1815" s="1"/>
    </row>
    <row r="1816" spans="20:20" x14ac:dyDescent="0.25">
      <c r="T1816" s="1"/>
    </row>
    <row r="1817" spans="20:20" x14ac:dyDescent="0.25">
      <c r="T1817" s="1"/>
    </row>
    <row r="1818" spans="20:20" x14ac:dyDescent="0.25">
      <c r="T1818" s="1"/>
    </row>
    <row r="1819" spans="20:20" x14ac:dyDescent="0.25">
      <c r="T1819" s="1"/>
    </row>
    <row r="1820" spans="20:20" x14ac:dyDescent="0.25">
      <c r="T1820" s="1"/>
    </row>
    <row r="1821" spans="20:20" x14ac:dyDescent="0.25">
      <c r="T1821" s="1"/>
    </row>
    <row r="1822" spans="20:20" x14ac:dyDescent="0.25">
      <c r="T1822" s="1"/>
    </row>
    <row r="1823" spans="20:20" x14ac:dyDescent="0.25">
      <c r="T1823" s="1"/>
    </row>
    <row r="1824" spans="20:20" x14ac:dyDescent="0.25">
      <c r="T1824" s="1"/>
    </row>
    <row r="1825" spans="20:20" x14ac:dyDescent="0.25">
      <c r="T1825" s="1"/>
    </row>
    <row r="1826" spans="20:20" x14ac:dyDescent="0.25">
      <c r="T1826" s="1"/>
    </row>
    <row r="1827" spans="20:20" x14ac:dyDescent="0.25">
      <c r="T1827" s="1"/>
    </row>
    <row r="1828" spans="20:20" x14ac:dyDescent="0.25">
      <c r="T1828" s="1"/>
    </row>
    <row r="1829" spans="20:20" x14ac:dyDescent="0.25">
      <c r="T1829" s="1"/>
    </row>
    <row r="1830" spans="20:20" x14ac:dyDescent="0.25">
      <c r="T1830" s="1"/>
    </row>
    <row r="1831" spans="20:20" x14ac:dyDescent="0.25">
      <c r="T1831" s="1"/>
    </row>
    <row r="1832" spans="20:20" x14ac:dyDescent="0.25">
      <c r="T1832" s="1"/>
    </row>
    <row r="1833" spans="20:20" x14ac:dyDescent="0.25">
      <c r="T1833" s="1"/>
    </row>
    <row r="1834" spans="20:20" x14ac:dyDescent="0.25">
      <c r="T1834" s="1"/>
    </row>
    <row r="1835" spans="20:20" x14ac:dyDescent="0.25">
      <c r="T1835" s="1"/>
    </row>
    <row r="1836" spans="20:20" x14ac:dyDescent="0.25">
      <c r="T1836" s="1"/>
    </row>
    <row r="1837" spans="20:20" x14ac:dyDescent="0.25">
      <c r="T1837" s="1"/>
    </row>
    <row r="1838" spans="20:20" x14ac:dyDescent="0.25">
      <c r="T1838" s="1"/>
    </row>
    <row r="1839" spans="20:20" x14ac:dyDescent="0.25">
      <c r="T1839" s="1"/>
    </row>
    <row r="1840" spans="20:20" x14ac:dyDescent="0.25">
      <c r="T1840" s="1"/>
    </row>
    <row r="1841" spans="20:20" x14ac:dyDescent="0.25">
      <c r="T1841" s="1"/>
    </row>
    <row r="1842" spans="20:20" x14ac:dyDescent="0.25">
      <c r="T1842" s="1"/>
    </row>
    <row r="1843" spans="20:20" x14ac:dyDescent="0.25">
      <c r="T1843" s="1"/>
    </row>
    <row r="1844" spans="20:20" x14ac:dyDescent="0.25">
      <c r="T1844" s="1"/>
    </row>
    <row r="1845" spans="20:20" x14ac:dyDescent="0.25">
      <c r="T1845" s="1"/>
    </row>
    <row r="1846" spans="20:20" x14ac:dyDescent="0.25">
      <c r="T1846" s="1"/>
    </row>
    <row r="1847" spans="20:20" x14ac:dyDescent="0.25">
      <c r="T1847" s="1"/>
    </row>
    <row r="1848" spans="20:20" x14ac:dyDescent="0.25">
      <c r="T1848" s="1"/>
    </row>
    <row r="1849" spans="20:20" x14ac:dyDescent="0.25">
      <c r="T1849" s="1"/>
    </row>
    <row r="1850" spans="20:20" x14ac:dyDescent="0.25">
      <c r="T1850" s="1"/>
    </row>
    <row r="1851" spans="20:20" x14ac:dyDescent="0.25">
      <c r="T1851" s="1"/>
    </row>
  </sheetData>
  <mergeCells count="72">
    <mergeCell ref="M55:R55"/>
    <mergeCell ref="F52:L52"/>
    <mergeCell ref="F53:L53"/>
    <mergeCell ref="F54:L54"/>
    <mergeCell ref="F55:L55"/>
    <mergeCell ref="A60:T60"/>
    <mergeCell ref="M56:R56"/>
    <mergeCell ref="M57:R57"/>
    <mergeCell ref="M58:R58"/>
    <mergeCell ref="F56:L56"/>
    <mergeCell ref="F57:L57"/>
    <mergeCell ref="F58:L58"/>
    <mergeCell ref="E59:F59"/>
    <mergeCell ref="F40:L40"/>
    <mergeCell ref="F47:L47"/>
    <mergeCell ref="M53:R53"/>
    <mergeCell ref="M54:R54"/>
    <mergeCell ref="F50:L50"/>
    <mergeCell ref="F51:L51"/>
    <mergeCell ref="F45:L45"/>
    <mergeCell ref="F46:L46"/>
    <mergeCell ref="F48:L48"/>
    <mergeCell ref="M45:R45"/>
    <mergeCell ref="F42:L42"/>
    <mergeCell ref="M44:R44"/>
    <mergeCell ref="F44:L44"/>
    <mergeCell ref="F41:L41"/>
    <mergeCell ref="M52:R52"/>
    <mergeCell ref="M46:R46"/>
    <mergeCell ref="M47:R47"/>
    <mergeCell ref="M48:R48"/>
    <mergeCell ref="M51:R51"/>
    <mergeCell ref="M50:R50"/>
    <mergeCell ref="M49:R49"/>
    <mergeCell ref="U19:U22"/>
    <mergeCell ref="T19:T22"/>
    <mergeCell ref="S19:S22"/>
    <mergeCell ref="F38:L38"/>
    <mergeCell ref="F39:L39"/>
    <mergeCell ref="M38:R38"/>
    <mergeCell ref="M39:R39"/>
    <mergeCell ref="F35:L35"/>
    <mergeCell ref="F37:L37"/>
    <mergeCell ref="F36:L36"/>
    <mergeCell ref="S28:S31"/>
    <mergeCell ref="F34:L34"/>
    <mergeCell ref="M34:R34"/>
    <mergeCell ref="A33:E33"/>
    <mergeCell ref="A1:U1"/>
    <mergeCell ref="A2:U2"/>
    <mergeCell ref="A3:E3"/>
    <mergeCell ref="F3:U3"/>
    <mergeCell ref="O7:O23"/>
    <mergeCell ref="S7:S10"/>
    <mergeCell ref="T7:T14"/>
    <mergeCell ref="U7:U14"/>
    <mergeCell ref="S11:S14"/>
    <mergeCell ref="U15:U18"/>
    <mergeCell ref="T15:T18"/>
    <mergeCell ref="S15:S18"/>
    <mergeCell ref="U25:U27"/>
    <mergeCell ref="U28:U31"/>
    <mergeCell ref="T28:T31"/>
    <mergeCell ref="M42:R42"/>
    <mergeCell ref="M43:R43"/>
    <mergeCell ref="S25:S27"/>
    <mergeCell ref="T25:T27"/>
    <mergeCell ref="M35:R35"/>
    <mergeCell ref="M36:R36"/>
    <mergeCell ref="M37:R37"/>
    <mergeCell ref="M40:R40"/>
    <mergeCell ref="M41:R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Keyboard Instruments</vt:lpstr>
      <vt:lpstr>Organ</vt:lpstr>
      <vt:lpstr>Strings</vt:lpstr>
      <vt:lpstr>Harp&amp; Double Bass</vt:lpstr>
      <vt:lpstr>Guitar</vt:lpstr>
      <vt:lpstr>Woodwind&amp;Brass Instruments</vt:lpstr>
      <vt:lpstr>Drums</vt:lpstr>
      <vt:lpstr>Conducting</vt:lpstr>
      <vt:lpstr>Solo Academic Singing</vt:lpstr>
      <vt:lpstr>Electives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bakra</cp:lastModifiedBy>
  <cp:lastPrinted>2021-12-24T12:09:52Z</cp:lastPrinted>
  <dcterms:created xsi:type="dcterms:W3CDTF">2021-03-20T15:27:06Z</dcterms:created>
  <dcterms:modified xsi:type="dcterms:W3CDTF">2022-07-20T16:56:59Z</dcterms:modified>
</cp:coreProperties>
</file>