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Keyboard Instruments" sheetId="1" r:id="rId1"/>
    <sheet name="Strings" sheetId="2" r:id="rId2"/>
    <sheet name="Woodwind&amp;Brass Instruments&amp;Drum" sheetId="3" r:id="rId3"/>
    <sheet name="Conducting" sheetId="4" r:id="rId4"/>
    <sheet name="Solo Academic Singing" sheetId="5" r:id="rId5"/>
  </sheets>
  <calcPr calcId="162913"/>
  <extLst>
    <ext uri="GoogleSheetsCustomDataVersion2">
      <go:sheetsCustomData xmlns:go="http://customooxmlschemas.google.com/" r:id="rId9" roundtripDataChecksum="o6h3jzqUWslAzuwLROASNkizlSUcZc0fG/+X1dpVtKc="/>
    </ext>
  </extLst>
</workbook>
</file>

<file path=xl/calcChain.xml><?xml version="1.0" encoding="utf-8"?>
<calcChain xmlns="http://schemas.openxmlformats.org/spreadsheetml/2006/main">
  <c r="R30" i="5" l="1"/>
  <c r="Q30" i="5"/>
  <c r="O30" i="5"/>
  <c r="N30" i="5"/>
  <c r="M30" i="5"/>
  <c r="L30" i="5"/>
  <c r="K30" i="5"/>
  <c r="J30" i="5"/>
  <c r="I30" i="5"/>
  <c r="H30" i="5"/>
  <c r="G30" i="5"/>
  <c r="F30" i="5"/>
  <c r="U28" i="5"/>
  <c r="T28" i="5"/>
  <c r="S28" i="5"/>
  <c r="U25" i="5"/>
  <c r="T25" i="5"/>
  <c r="S25" i="5"/>
  <c r="U24" i="5"/>
  <c r="T24" i="5"/>
  <c r="S24" i="5"/>
  <c r="U23" i="5"/>
  <c r="S23" i="5"/>
  <c r="U19" i="5"/>
  <c r="T19" i="5"/>
  <c r="S19" i="5"/>
  <c r="U15" i="5"/>
  <c r="T15" i="5"/>
  <c r="S15" i="5"/>
  <c r="S11" i="5"/>
  <c r="U7" i="5"/>
  <c r="U30" i="5" s="1"/>
  <c r="U54" i="5" s="1"/>
  <c r="T7" i="5"/>
  <c r="S30" i="5" s="1"/>
  <c r="S54" i="5" s="1"/>
  <c r="S7" i="5"/>
  <c r="S28" i="4"/>
  <c r="R28" i="4"/>
  <c r="P28" i="4"/>
  <c r="O28" i="4"/>
  <c r="N28" i="4"/>
  <c r="M28" i="4"/>
  <c r="L28" i="4"/>
  <c r="K28" i="4"/>
  <c r="J28" i="4"/>
  <c r="H28" i="4"/>
  <c r="G28" i="4"/>
  <c r="V26" i="4"/>
  <c r="U26" i="4"/>
  <c r="T26" i="4"/>
  <c r="V25" i="4"/>
  <c r="U25" i="4"/>
  <c r="T25" i="4"/>
  <c r="V24" i="4"/>
  <c r="U24" i="4"/>
  <c r="T24" i="4"/>
  <c r="V22" i="4"/>
  <c r="U22" i="4"/>
  <c r="T22" i="4"/>
  <c r="V20" i="4"/>
  <c r="U20" i="4"/>
  <c r="T20" i="4"/>
  <c r="V18" i="4"/>
  <c r="V28" i="4" s="1"/>
  <c r="V52" i="4" s="1"/>
  <c r="U18" i="4"/>
  <c r="T18" i="4"/>
  <c r="V17" i="4"/>
  <c r="U17" i="4"/>
  <c r="T17" i="4"/>
  <c r="V16" i="4"/>
  <c r="U16" i="4"/>
  <c r="T16" i="4"/>
  <c r="V15" i="4"/>
  <c r="T15" i="4"/>
  <c r="V11" i="4"/>
  <c r="U11" i="4"/>
  <c r="T11" i="4"/>
  <c r="V7" i="4"/>
  <c r="U7" i="4"/>
  <c r="T7" i="4"/>
  <c r="T28" i="4" s="1"/>
  <c r="T52" i="4" s="1"/>
  <c r="P30" i="3"/>
  <c r="M30" i="3"/>
  <c r="J30" i="3"/>
  <c r="G30" i="3"/>
  <c r="V28" i="3"/>
  <c r="U28" i="3"/>
  <c r="T28" i="3"/>
  <c r="U24" i="3"/>
  <c r="T30" i="3" s="1"/>
  <c r="T54" i="3" s="1"/>
  <c r="T24" i="3"/>
  <c r="V20" i="3"/>
  <c r="U20" i="3"/>
  <c r="T20" i="3"/>
  <c r="V19" i="3"/>
  <c r="U19" i="3"/>
  <c r="T19" i="3"/>
  <c r="V18" i="3"/>
  <c r="T18" i="3"/>
  <c r="V15" i="3"/>
  <c r="U15" i="3"/>
  <c r="T15" i="3"/>
  <c r="V11" i="3"/>
  <c r="U11" i="3"/>
  <c r="T11" i="3"/>
  <c r="V7" i="3"/>
  <c r="V30" i="3" s="1"/>
  <c r="V54" i="3" s="1"/>
  <c r="U7" i="3"/>
  <c r="T7" i="3"/>
  <c r="S32" i="2"/>
  <c r="R32" i="2"/>
  <c r="P32" i="2"/>
  <c r="O32" i="2"/>
  <c r="N32" i="2"/>
  <c r="M32" i="2"/>
  <c r="L32" i="2"/>
  <c r="K32" i="2"/>
  <c r="J32" i="2"/>
  <c r="I32" i="2"/>
  <c r="H32" i="2"/>
  <c r="G32" i="2"/>
  <c r="V30" i="2"/>
  <c r="U30" i="2"/>
  <c r="T32" i="2" s="1"/>
  <c r="T56" i="2" s="1"/>
  <c r="T30" i="2"/>
  <c r="U26" i="2"/>
  <c r="T26" i="2"/>
  <c r="AP24" i="2"/>
  <c r="AO24" i="2"/>
  <c r="AM24" i="2"/>
  <c r="AL24" i="2"/>
  <c r="AK24" i="2"/>
  <c r="AJ24" i="2"/>
  <c r="AI24" i="2"/>
  <c r="AH24" i="2"/>
  <c r="AG24" i="2"/>
  <c r="AF24" i="2"/>
  <c r="AE24" i="2"/>
  <c r="AD24" i="2"/>
  <c r="AS22" i="2"/>
  <c r="AR22" i="2"/>
  <c r="AQ22" i="2"/>
  <c r="V22" i="2"/>
  <c r="U22" i="2"/>
  <c r="T22" i="2"/>
  <c r="AS21" i="2"/>
  <c r="AS24" i="2" s="1"/>
  <c r="AQ21" i="2"/>
  <c r="AQ24" i="2" s="1"/>
  <c r="V21" i="2"/>
  <c r="U21" i="2"/>
  <c r="T21" i="2"/>
  <c r="AS20" i="2"/>
  <c r="AQ20" i="2"/>
  <c r="V20" i="2"/>
  <c r="T20" i="2"/>
  <c r="AS16" i="2"/>
  <c r="AR16" i="2"/>
  <c r="AQ16" i="2"/>
  <c r="V16" i="2"/>
  <c r="U16" i="2"/>
  <c r="T16" i="2"/>
  <c r="AS12" i="2"/>
  <c r="AR12" i="2"/>
  <c r="AQ12" i="2"/>
  <c r="V12" i="2"/>
  <c r="U12" i="2"/>
  <c r="T12" i="2"/>
  <c r="AS8" i="2"/>
  <c r="AR8" i="2"/>
  <c r="AQ8" i="2"/>
  <c r="V8" i="2"/>
  <c r="V32" i="2" s="1"/>
  <c r="V56" i="2" s="1"/>
  <c r="U8" i="2"/>
  <c r="T8" i="2"/>
  <c r="AO24" i="1"/>
  <c r="AN24" i="1"/>
  <c r="AL24" i="1"/>
  <c r="AK24" i="1"/>
  <c r="AJ24" i="1"/>
  <c r="AI24" i="1"/>
  <c r="AH24" i="1"/>
  <c r="AG24" i="1"/>
  <c r="AF24" i="1"/>
  <c r="AE24" i="1"/>
  <c r="AD24" i="1"/>
  <c r="AC24" i="1"/>
  <c r="R23" i="1"/>
  <c r="Q23" i="1"/>
  <c r="O23" i="1"/>
  <c r="N23" i="1"/>
  <c r="M23" i="1"/>
  <c r="L23" i="1"/>
  <c r="K23" i="1"/>
  <c r="J23" i="1"/>
  <c r="I23" i="1"/>
  <c r="H23" i="1"/>
  <c r="G23" i="1"/>
  <c r="F23" i="1"/>
  <c r="AR22" i="1"/>
  <c r="AQ22" i="1"/>
  <c r="AP22" i="1"/>
  <c r="U21" i="1"/>
  <c r="T21" i="1"/>
  <c r="S21" i="1"/>
  <c r="T20" i="1"/>
  <c r="S20" i="1"/>
  <c r="AR19" i="1"/>
  <c r="U19" i="1"/>
  <c r="S19" i="1"/>
  <c r="AR15" i="1"/>
  <c r="AQ15" i="1"/>
  <c r="AP15" i="1"/>
  <c r="U15" i="1"/>
  <c r="T15" i="1"/>
  <c r="S15" i="1"/>
  <c r="AR11" i="1"/>
  <c r="AQ11" i="1"/>
  <c r="AP11" i="1"/>
  <c r="U11" i="1"/>
  <c r="T11" i="1"/>
  <c r="S11" i="1"/>
  <c r="AR7" i="1"/>
  <c r="AR24" i="1" s="1"/>
  <c r="AQ7" i="1"/>
  <c r="AP7" i="1"/>
  <c r="AP24" i="1" s="1"/>
  <c r="U7" i="1"/>
  <c r="U23" i="1" s="1"/>
  <c r="U45" i="1" s="1"/>
  <c r="T7" i="1"/>
  <c r="S23" i="1" s="1"/>
  <c r="S45" i="1" s="1"/>
  <c r="S7" i="1"/>
</calcChain>
</file>

<file path=xl/sharedStrings.xml><?xml version="1.0" encoding="utf-8"?>
<sst xmlns="http://schemas.openxmlformats.org/spreadsheetml/2006/main" count="1341" uniqueCount="231">
  <si>
    <t>კლავიშიანი საკრავები (ფორტეპიანო)</t>
  </si>
  <si>
    <t>კლავიშიანი საკრავები (ორგანი)</t>
  </si>
  <si>
    <t xml:space="preserve">სასწავლო გეგმა </t>
  </si>
  <si>
    <t>სასწავლო გეგმა 2023/2024</t>
  </si>
  <si>
    <t>სასწავლო კურსები/კომპონენტები</t>
  </si>
  <si>
    <t>სემესტრი</t>
  </si>
  <si>
    <t>სახელწოდება</t>
  </si>
  <si>
    <t>ინდივიდუალური/
ჯგუფური</t>
  </si>
  <si>
    <t>საკონტაქტო საათები  გამრავლებული ჯგუფების რაოდენობაზე</t>
  </si>
  <si>
    <t>წამკითხველი</t>
  </si>
  <si>
    <t>წინაპირობები</t>
  </si>
  <si>
    <t>1.</t>
  </si>
  <si>
    <t>2.</t>
  </si>
  <si>
    <t>3.</t>
  </si>
  <si>
    <t>4.</t>
  </si>
  <si>
    <t xml:space="preserve">სულ: </t>
  </si>
  <si>
    <t>ECTS</t>
  </si>
  <si>
    <t>საკ. სთ</t>
  </si>
  <si>
    <t>დამ.სთ.</t>
  </si>
  <si>
    <t>საკ.სთ.</t>
  </si>
  <si>
    <t>დამ. სთ.</t>
  </si>
  <si>
    <t>სულ საკ.სთ.</t>
  </si>
  <si>
    <t>სულ დამ. სთ.</t>
  </si>
  <si>
    <t>სულ ECTS</t>
  </si>
  <si>
    <t>სპეციალობის სავალდებულო საგნები (97 ECTS)</t>
  </si>
  <si>
    <t>სპეციალობის სავალდებულო საგნები (100 ECTS)</t>
  </si>
  <si>
    <t>სპეციალობის კლასი  I*</t>
  </si>
  <si>
    <t>ინდივიდუალური</t>
  </si>
  <si>
    <t>ლალი სანიკიძე; ედიშერ რუსიშვილი; ნინო ქათამაძე; ბეჟან ნამგლაძე; ალექსანდრე გარბერი; მანანა გოცირიძე;            
ნინო ჟვანია; დავით ალადაშვილი; ვახტანგ ჟორდანია; სვეტლანა კორსანტია; ნინო ჭირაქაძე; მანანა კანდელაკი; ნოდარ ნაკაიძე.</t>
  </si>
  <si>
    <t>წინაპირობის გარეშე</t>
  </si>
  <si>
    <t>31  ECTS სამაგისტრო პროექტი</t>
  </si>
  <si>
    <t>სპეციალობის კლასი  I</t>
  </si>
  <si>
    <t>ლია ბაიდოშვილი</t>
  </si>
  <si>
    <t>30  ECTS სამაგისტრო პროექტი</t>
  </si>
  <si>
    <t>სპეციალობის კლასი II</t>
  </si>
  <si>
    <t>სპეციალობის კლასი III</t>
  </si>
  <si>
    <t>სპეციალობის კლასი  II</t>
  </si>
  <si>
    <t>სპეციალობის კლასი IV</t>
  </si>
  <si>
    <t>სპეციალობის კლასი  III</t>
  </si>
  <si>
    <t>კამერული ანსამბლის კლასი I</t>
  </si>
  <si>
    <t>ჯგუფური</t>
  </si>
  <si>
    <t xml:space="preserve">ოთარ ჩუბინიშვილი; ნათელა კვირკველია; მანანა ქანთარია; მედეა ალთუნაშვილი; ნანა ლესელიძე; თამარ ლიჩელი; ნინო ბაქრაძე; გიორგი კვირიკაშვილი;  თეონა მიქელაძე; თამარ ჟვანია; შოთა გოგოძე; </t>
  </si>
  <si>
    <t>ანსამბლის კლასი I</t>
  </si>
  <si>
    <t>კამერული ანსამბლის კლასი II</t>
  </si>
  <si>
    <t>ანსამბლის კლასი II</t>
  </si>
  <si>
    <t>კამერული ანსამბლის კლასი III</t>
  </si>
  <si>
    <t>ანსამბლის კლასი III</t>
  </si>
  <si>
    <t>კამერული ანსამბლის კლასი IV</t>
  </si>
  <si>
    <t>ანსამბლის კლასი IV</t>
  </si>
  <si>
    <t>საკონცერტმაისტერო დაოსტატების კლასი I</t>
  </si>
  <si>
    <t xml:space="preserve">ზეინაბ (ლალი) ბაქრაძე, ცირა ქამუშაძე, ნანა სანაძე, თეონა ბუაძე, მარინა ადამიშვილი, ირინა აივაზოვა, 
</t>
  </si>
  <si>
    <t>ციფრირებული ბანი I</t>
  </si>
  <si>
    <t>საკონცერტმაისტერო დაოსტატების კლასი II</t>
  </si>
  <si>
    <t>ციფრირებული ბანი II</t>
  </si>
  <si>
    <t>საკონცერტმაისტერო დაოსტატების კლასი III</t>
  </si>
  <si>
    <t>იმპროვიზაცია I</t>
  </si>
  <si>
    <t>საკონცერტმაისტერო დაოსტატების კლასი IV</t>
  </si>
  <si>
    <t>იმპროვიზაცია II</t>
  </si>
  <si>
    <t>სამაგისტრო პროექტის თეზისი</t>
  </si>
  <si>
    <t xml:space="preserve">აკადემიური ან მოწვეული პერსონალი </t>
  </si>
  <si>
    <t>კვლევის მეთოდოლოგია</t>
  </si>
  <si>
    <t>მაია მეტრეველი, ნანა კაცია, მირანდა ნონიკაშვილი</t>
  </si>
  <si>
    <t>ორგანის კონსტრუქცია</t>
  </si>
  <si>
    <t>სტუდიო კლასი I</t>
  </si>
  <si>
    <t>დავით ალადაშვილი</t>
  </si>
  <si>
    <t>სტუდიო კლასი II</t>
  </si>
  <si>
    <t>არჩევითი საგნები (23 ECTS)</t>
  </si>
  <si>
    <t>შემოდგომის სემესტრი</t>
  </si>
  <si>
    <t>გაზაფხულის სემესტრი</t>
  </si>
  <si>
    <t>შენიშვნა: არჩევითი საგნებისთვის განკუთვნილი კრედიტები ორგანის სპეციალობაზე ვრცელდება იმავე მოცულობით, რაც სხვა ფორტეპიანოს სპეციალობის შემთხვევაშია.</t>
  </si>
  <si>
    <t xml:space="preserve">თანამედროვე მუსიკის ანსამბლი I </t>
  </si>
  <si>
    <t>ნინო ჟვანია</t>
  </si>
  <si>
    <t xml:space="preserve">
√</t>
  </si>
  <si>
    <t xml:space="preserve">
</t>
  </si>
  <si>
    <t>თანამედროვე მუსიკის ანსამბლი II</t>
  </si>
  <si>
    <t xml:space="preserve">კომპოზიციის საფუძვლები  I </t>
  </si>
  <si>
    <t>გიორგი შავერზაშვილი</t>
  </si>
  <si>
    <t xml:space="preserve">კომპოზიციის საფუძვლები  II </t>
  </si>
  <si>
    <t>კომპოზიციის საფუძვლები  I</t>
  </si>
  <si>
    <t>დირიჟორობის საფუძვლები (სიმფონიური ორკესტრის)</t>
  </si>
  <si>
    <t>ილია ინაიშვილი</t>
  </si>
  <si>
    <t xml:space="preserve">არჩევითი ინსტრუმენტი (ორგანი) I </t>
  </si>
  <si>
    <t xml:space="preserve">ლია ბაიდოშვილი </t>
  </si>
  <si>
    <t xml:space="preserve">არჩევითი ინსტრუმენტი (ორგანი)  II </t>
  </si>
  <si>
    <t xml:space="preserve">ვოკალის საფუძვლები </t>
  </si>
  <si>
    <t>ავთანდილ რევიშვილი</t>
  </si>
  <si>
    <t xml:space="preserve">შესავალი ელ. აკუსტიკურ მუსიკაში </t>
  </si>
  <si>
    <t>რევაზ კიკნაძე</t>
  </si>
  <si>
    <t>ბაროკოს მუსიკის ანსამბლი I</t>
  </si>
  <si>
    <t>თამარ ჟვანია/ნიკოლოზ ტოროშელიძე</t>
  </si>
  <si>
    <t>√</t>
  </si>
  <si>
    <t>ბაროკოს მუსიკის ანსამბლი II</t>
  </si>
  <si>
    <t xml:space="preserve">თანამედროვე მუსიკის თეატრი </t>
  </si>
  <si>
    <t>ნანა შარიქაძე/მარინა ქავთარაძე/მაია სიგუა</t>
  </si>
  <si>
    <t>არტ-მენეჯმენტი</t>
  </si>
  <si>
    <t>ნინო სანადირაძე</t>
  </si>
  <si>
    <t xml:space="preserve">მუსიკის თეორია (ბაროკო) </t>
  </si>
  <si>
    <t xml:space="preserve">რუსუდან თაბაგარი/ქეთევან ბოლაშვილი </t>
  </si>
  <si>
    <t xml:space="preserve">იტალური ენა I   </t>
  </si>
  <si>
    <t>მანონი მაჭავარიანი</t>
  </si>
  <si>
    <t xml:space="preserve">იტალიური ენა II </t>
  </si>
  <si>
    <t>იტალიური ენა  I</t>
  </si>
  <si>
    <t xml:space="preserve">გერმანული ენა I   </t>
  </si>
  <si>
    <t>მანანა ნოდია</t>
  </si>
  <si>
    <t xml:space="preserve">გერმანული ენა II  </t>
  </si>
  <si>
    <t xml:space="preserve">მანანა ნოდია    </t>
  </si>
  <si>
    <t>გერმანული ენა I</t>
  </si>
  <si>
    <t>* სპეციალობის კლასი მოიცავს შემდეგ სპეციალობებს: ფორტეპიანო და ორგანი. ორგანის სპეციფიკურობიდან გამომდინარე, სასწავლო გეგმა იხ. დამატებით.</t>
  </si>
  <si>
    <t>სიმებიანი საკრავები</t>
  </si>
  <si>
    <t>სიმებიანი საკრავები (ვიოლინო, ალტი, ჩელო, კონტაბასი, არფა)</t>
  </si>
  <si>
    <t>სიმებიანი საკრავები (გიტარა)</t>
  </si>
  <si>
    <t>სასწავლო გეგმა 2023 / 2024</t>
  </si>
  <si>
    <t>ინდივიდუალური/ჯგუფური</t>
  </si>
  <si>
    <t xml:space="preserve">                                                            სპეციალობის სავალდებულო საგნები (106 ECTS)</t>
  </si>
  <si>
    <t>ერნსტ არაქელოვი; ქეთევან თუშმალიშვილი; გიორგი თაგაური; თამარ ბულია; ლელა მჭედლიძე; გიორგი ხაინდრავა; თამარა გაბარაშვილი; მიხეილ ხოშტარია; ილია დათუკიშვილი; ირინა კობახიძე;  ირაკლი ჯაფარიძე; ნოდარ ჟვანია</t>
  </si>
  <si>
    <t>28 ECTS სამაგისტრო პროექტი</t>
  </si>
  <si>
    <t xml:space="preserve"> ვაჟა კალანდაძე; </t>
  </si>
  <si>
    <t>32 ECTS სამაგისტრო პროექტი</t>
  </si>
  <si>
    <t>ერნსტ არაქელოვი; ხათუნა თუშმალიშვილი; გიორგი თაგაური; თამარ ბულია; ლელა მჭედლიძე; გიორგი ხაინდრავა; თამარა გაბარაშვილი; მიხეილ ხოშტარია; ილია დათუკიშვილი; ირინა კობახიძე; გიორგი თაგაური; ირაკლი ჯაფარიძე; ნოდარ ჟვანია</t>
  </si>
  <si>
    <t>ოთარ ჩუბინიშვილი; ნათელა კვირკველია; მანანა ქანთარია; მედეა ალთუნაშვილი; ნანა ლესელიძე; თამარ ლიჩელი; ნინო ბაქრაძე; გიორგი კვირიკაშვილი; თეონა მიქელაძე; თამარ ჟვანია; შოთა გოგოძე</t>
  </si>
  <si>
    <t>კვარტეტის კლასი  I</t>
  </si>
  <si>
    <t>ნოდარ ჟვანია; გიორგი ხაინდრავა; თეიმურაზ ხარაძე</t>
  </si>
  <si>
    <t>დუეტის ანსამბლი I</t>
  </si>
  <si>
    <t>კვარტეტის კლასი II</t>
  </si>
  <si>
    <t xml:space="preserve"> </t>
  </si>
  <si>
    <t>დუეტის ანსამბლი II</t>
  </si>
  <si>
    <t>დუეტის ანსამბლი  I</t>
  </si>
  <si>
    <t>კვარტეტის კლასი III</t>
  </si>
  <si>
    <t>დუეტის ანსამბლი III</t>
  </si>
  <si>
    <t>დუეტის ანსამბლი  II</t>
  </si>
  <si>
    <t>კვარტეტის კლასი IV</t>
  </si>
  <si>
    <t>დუეტის ანსამბლი IV</t>
  </si>
  <si>
    <t>დუეტის ანსამბლი  III</t>
  </si>
  <si>
    <t>საორკესტრო კლასი  I (20 დღიანი) **</t>
  </si>
  <si>
    <t xml:space="preserve">თამარ ბულია; დიმიტრი ბოქოლიშვილი, თამარ ებრალიძე
</t>
  </si>
  <si>
    <t>ნინო ბაქრაძე</t>
  </si>
  <si>
    <t xml:space="preserve">საორკესტრო კლასი  I (28 დღიანი) </t>
  </si>
  <si>
    <t xml:space="preserve">საორკესტრო კლასი II (20 დღიანი) </t>
  </si>
  <si>
    <t xml:space="preserve">საორკესტრო კლასი  I (20 დღიანი) </t>
  </si>
  <si>
    <t xml:space="preserve">საორკესტრო კლასი II (28 დღიანი) </t>
  </si>
  <si>
    <t>საორკესტრო კლასი  I (28 დღიანი)</t>
  </si>
  <si>
    <t>შენიშვნა: არჩევითი საგნებისთვის განკუთვნილი კრედიტები გიტარის სპეციალობაზე ვრცელდება იმავე მოცულობით, რაც სხვა სიმებიანი საკრავების შემთხვევაშია.</t>
  </si>
  <si>
    <t xml:space="preserve">საორკესტრო კლასი III (20 დღიანი) </t>
  </si>
  <si>
    <t xml:space="preserve">საორკესტრო კლასი III (28 დღიანი) </t>
  </si>
  <si>
    <t>საორკესტრო კლასი IV (20 დღიანი)</t>
  </si>
  <si>
    <t xml:space="preserve">საორკესტრო კლასი IV (28 დღიანი) </t>
  </si>
  <si>
    <t>არჩევითი საგნები (14 ECTS)</t>
  </si>
  <si>
    <t>არჩევითი ინსტრუმენტი (ფორტეპიანო) I</t>
  </si>
  <si>
    <t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</t>
  </si>
  <si>
    <t>არჩევითი ინსტრუმენტი (ფორტეპიანო) II</t>
  </si>
  <si>
    <t xml:space="preserve">არჩევითი ინსტრუმენტი (ფორტეპიანო) I </t>
  </si>
  <si>
    <t>ნიკოლოზ ტოროშელიძე/თამარ ჟვანია</t>
  </si>
  <si>
    <t xml:space="preserve">  </t>
  </si>
  <si>
    <t>* სპეციალობის კლასი მოიცავს შემდეგ სპეციალობებს: ვიოლინო, ალტი, ჩელო, კონტრაბასი, არფა, გიტარა. გიტარის სპეციფიკურობიდან გამომდინარე, სასწავლო გეგმა იხ. დამატებით.
** საორკესტრო კლასს სემესტრში ეთმობა 48 დღე (20+28). მისი სპეციფიკა იხ. სილაბუსში.</t>
  </si>
  <si>
    <t>ხის და ლითონის ჩასაბერი საკრავები და დასარტყამი ინსტრუმენტები</t>
  </si>
  <si>
    <t xml:space="preserve">ინდივიდუალური/ ჯგუფური </t>
  </si>
  <si>
    <t xml:space="preserve">                                                      სპეციალობის სავალდებულო საგნები (110 ECTS)</t>
  </si>
  <si>
    <t>ვაჟა ცენტერაძე ; მერი ჟვანია; ირაკლი ევსტაფიშვილი; პაატა ებრალიძე; დავით შამანაური; ვადიმ შიშკინი; ლაშა მღებრიშვილი; დიმიტრი ბოქოლიშვილი</t>
  </si>
  <si>
    <t xml:space="preserve"> 28  ECTS  სამაგისტრო პროექტი  </t>
  </si>
  <si>
    <t xml:space="preserve">საორკესტრო სასულე და დასარტყამ ინსტრუმენტთა ანსამბლის კლასი  I </t>
  </si>
  <si>
    <t>დავით შამანაური ; დიმიტრი ბოქოლიშვილი</t>
  </si>
  <si>
    <t>საორკესტრო სასულე და დასარტყამ ინსტრუმენტთა ანსამბლის კლასი II</t>
  </si>
  <si>
    <t>საორკესტრო სასულე და დასარტყამ ინსტრუმენტთა ანსამბლის კლასი  I</t>
  </si>
  <si>
    <t>საორკესტრო სასულე და დასარტყამ ინსტრუმენტთა ანსამბლის კლასი III</t>
  </si>
  <si>
    <t>მაია მეტრეველი, ნანა კაცია, მირანდა ნონიკაშილი</t>
  </si>
  <si>
    <t>თამარ ბულია; დიმიტრი ბოქოლიშვილი, თამარ ებრალიძე</t>
  </si>
  <si>
    <t>არჩევითი საგნები (10 ECTS)</t>
  </si>
  <si>
    <t xml:space="preserve">*სპეციალობის კლასი მოიცავს ხის ჩასაბერ ინსტრუმენტებს (ფლეიტას, ჰობოის, კლარნეტი, ფაგოტი) და ლითონის ჩასაბერ ინსტრუმენტებს (ვალტორნა,საყვირი, ტრომბონი ტუბა).
** საორკესტრო კლასს სემესტრში ეთმობა 48 დღე (20+28). მისი სპეციფიკა იხ. სილაბუსში.
</t>
  </si>
  <si>
    <t>აკადემიური გუნდის დირიჟორი</t>
  </si>
  <si>
    <t xml:space="preserve"> ინდივიდუალური/ჯგუფური</t>
  </si>
  <si>
    <t xml:space="preserve">                                                       სპეციალობის სავალდებულო საგნები (103 ECTS)</t>
  </si>
  <si>
    <t>დირიჟორობა  I</t>
  </si>
  <si>
    <t xml:space="preserve">შალვა მოსიძე' ლიანა ჭონიშვილი; ლიანა ლომიაშვილი; ავთანდილ რევიშვილი; ბორის ძნელაძე; მიხეილ ედიშერაშვილი; ომარ ბურდული; არჩილ უშვერიძე;
</t>
  </si>
  <si>
    <t>დირიჟორობა II</t>
  </si>
  <si>
    <t>დირიჟორობა III</t>
  </si>
  <si>
    <t>დირიჟორობა  II</t>
  </si>
  <si>
    <t>დირიჟორობა IV</t>
  </si>
  <si>
    <t>საგუნდო კლასი I</t>
  </si>
  <si>
    <t>ლიანა ჭონიშვილი/ ომარ ბურდული/მიხეილ ედიშერაშვილი</t>
  </si>
  <si>
    <t>საგუნდო კლასი II</t>
  </si>
  <si>
    <t>საგუნდო კლასი III</t>
  </si>
  <si>
    <t>საგუნდო კლასი IV</t>
  </si>
  <si>
    <t>სამაგისტრო პროექტის თეზისი/პრეზენტაცია</t>
  </si>
  <si>
    <t>სამაგისტრო შემოქმედებითი პროექტი</t>
  </si>
  <si>
    <t>დირიჟორობა III, საგუნდო კლასი III</t>
  </si>
  <si>
    <t>საგუნდო ვოკალი I</t>
  </si>
  <si>
    <t>ნატალია ჩაგანავა/ ავთანდილ რევიშვილი/ ზაირა ხელაია</t>
  </si>
  <si>
    <t>საგუნდო ვოკალი II</t>
  </si>
  <si>
    <t>სიმფონიური დირიჟორობა I</t>
  </si>
  <si>
    <t>გივი მუნჯიშვილი, ილია ინაიშვილი</t>
  </si>
  <si>
    <t>სიმფონიური დირიჟორობა II</t>
  </si>
  <si>
    <t xml:space="preserve">საგუნდო შემსრულებლობა I </t>
  </si>
  <si>
    <t>არჩილ უშვერიძე</t>
  </si>
  <si>
    <t xml:space="preserve">საგუნდო შემსრულებლობა II  </t>
  </si>
  <si>
    <t>საგუნდო შემსრულებლობა  I</t>
  </si>
  <si>
    <t>სიმფონიური პარტიტურის კითხვა</t>
  </si>
  <si>
    <t xml:space="preserve">მაია (მაკა) ვირსალაძე,  </t>
  </si>
  <si>
    <t>საკონცერტმაისტერო კლასი</t>
  </si>
  <si>
    <t xml:space="preserve">ზეინაბ (ლალი) ბაქრაძე, ცირა ქამუშაძე, ნანა სანაძე, თეონა ბუაძე, მარინა ადამიშვილი, ირინა აივაზოვა,  
</t>
  </si>
  <si>
    <t>არჩევითი საგნები (17 ECTS)</t>
  </si>
  <si>
    <t>სოლო აკადემიური სიმღერა</t>
  </si>
  <si>
    <t xml:space="preserve">                                                          სპეციალობის სავალდებულო საგნები (100 ECTS)</t>
  </si>
  <si>
    <t xml:space="preserve">სპეციალობის კლასი  I </t>
  </si>
  <si>
    <t>თეიმურაზ გუგუშვილი; ელდარ გეწაძე; გოჩა ბეჟუაშვილი; გოჩა დათუსანი; გულიკო კარიაული; სვეტლანა ეგოროვა; თამარ ჯავახიშვილი-ივერი; ავთანდილ რევიშვილი; თამარ სარვაზიშვილი; ზაალ ხელაია; ნატალია ვოლჩენკო; თენგიზ ჩაჩავა; ჯულიეტა დიასამიძე; ქეთევან ელიავა;</t>
  </si>
  <si>
    <t xml:space="preserve">დამოუკიდებელი  მუშაობა კონცერტმაისტერთან I </t>
  </si>
  <si>
    <t>ადამიშვილი მარინე; ბუაძე თეონა; გოგოლიძე ეკატერინე; გოდუაძე თეონა; ლოლაძე ხათუნა; მეტრეველი მარინა; მიქაბერიძე ნანა; რამიშვილი ირინა; უსეინაშვილი ლელა; ფერაძე მაია; ქსოვრელი ანა; შენგელია მარინა; წულუკიძე ნინო; ჭანიშვილი მარინე; ხმიადაშვილი თამარ.</t>
  </si>
  <si>
    <t xml:space="preserve">სპეციალობის კლასი II </t>
  </si>
  <si>
    <t>დამოუკიდებელი მუშაობა კონცერტმაისტერთან II</t>
  </si>
  <si>
    <t xml:space="preserve">სპეციალობის კლასი III </t>
  </si>
  <si>
    <t>დამოუკიდებელი მუშაობა კონცერტმაისტერთან III</t>
  </si>
  <si>
    <t xml:space="preserve">სპეციალობის კლასი IV </t>
  </si>
  <si>
    <t xml:space="preserve">სპეციალობის კლასი III  </t>
  </si>
  <si>
    <t>მუშაობა კონცერტმაისტერთან IV</t>
  </si>
  <si>
    <t>მუშაობა რეჟისორთან I</t>
  </si>
  <si>
    <t>მაია გაჩეჩილაძე/ლელა გვარიშვილი</t>
  </si>
  <si>
    <t>მუშაობა რეჟისორთან II</t>
  </si>
  <si>
    <t>მუშაობა რეჟისორთან III</t>
  </si>
  <si>
    <t>მუშაობა რეჟისორთან IV</t>
  </si>
  <si>
    <t>საოპერო სტუდია  I</t>
  </si>
  <si>
    <t>რევაზ ტაკიძე; გოგი ჭიჭინაძე; ზაზა აზმაიფარაშვილი; ავთანდილ მამაცაშვილი; პაპუნა ღვაბერიძე; ლევან ჯაგაევი;</t>
  </si>
  <si>
    <t>საოპერო სტუდია II</t>
  </si>
  <si>
    <t>საოპერო სტუდია III</t>
  </si>
  <si>
    <t>საოპერო სტუდია IV</t>
  </si>
  <si>
    <t>აკადემიურიან მოწვეული პერსონალი</t>
  </si>
  <si>
    <t xml:space="preserve">კამერული სიმღერა I </t>
  </si>
  <si>
    <t>გულიკო კარიაული; სვეტლანა ეგოროვა; თეიმურაზ ელიავა; ლიანა დადივაძე; ნატალია ვოლჩენკო; თენგიზ ჩაჩავა; დარეჯან მახაშვილი; ჯულიეტა დიასამიძე; მიშელინა ქობალიანი; ქეთევან ელიავა;</t>
  </si>
  <si>
    <t xml:space="preserve">კამერული სიმღერა II  </t>
  </si>
  <si>
    <t xml:space="preserve">კამერული სიმღერა III  </t>
  </si>
  <si>
    <t xml:space="preserve">კამერული სიმღერა II </t>
  </si>
  <si>
    <t>არჩევითი საგნები (20 ECTS)</t>
  </si>
  <si>
    <t xml:space="preserve">                                                                               სულ: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</si>
</sst>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"/>
      <scheme val="minor"/>
    </font>
    <font>
      <b/>
      <sz val="12"/>
      <color theme="1"/>
      <name val="Merriweather"/>
    </font>
    <font>
      <sz val="11"/>
      <name val="Arial"/>
    </font>
    <font>
      <sz val="12"/>
      <color theme="1"/>
      <name val="Merriweather"/>
    </font>
    <font>
      <b/>
      <i/>
      <sz val="12"/>
      <color theme="1"/>
      <name val="Merriweather"/>
    </font>
    <font>
      <sz val="12"/>
      <color rgb="FFFF0000"/>
      <name val="Merriweather"/>
    </font>
    <font>
      <sz val="11"/>
      <color theme="1"/>
      <name val="Merriweather"/>
    </font>
    <font>
      <sz val="12"/>
      <color rgb="FFFFFFFF"/>
      <name val="Merriweather"/>
    </font>
    <font>
      <b/>
      <sz val="12"/>
      <color rgb="FFFFFFFF"/>
      <name val="Merriweather"/>
    </font>
    <font>
      <b/>
      <sz val="12"/>
      <color rgb="FFFF0000"/>
      <name val="Merriweather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Merriweather"/>
    </font>
    <font>
      <b/>
      <sz val="14"/>
      <color rgb="FFFF0000"/>
      <name val="Merriweather"/>
    </font>
    <font>
      <b/>
      <sz val="14"/>
      <color theme="1"/>
      <name val="Calibri"/>
    </font>
    <font>
      <sz val="11"/>
      <color theme="1"/>
      <name val="Arial"/>
    </font>
    <font>
      <b/>
      <sz val="11"/>
      <color rgb="FFFF0000"/>
      <name val="Merriweather"/>
    </font>
    <font>
      <sz val="14"/>
      <color theme="1"/>
      <name val="Merriweather"/>
    </font>
    <font>
      <sz val="11"/>
      <color rgb="FFFF0000"/>
      <name val="Merriweather"/>
    </font>
    <font>
      <sz val="11"/>
      <color rgb="FF000000"/>
      <name val="Arial"/>
    </font>
    <font>
      <b/>
      <sz val="11"/>
      <color theme="1"/>
      <name val="Arial"/>
    </font>
    <font>
      <sz val="14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6AA84F"/>
        <bgColor rgb="FF6AA84F"/>
      </patternFill>
    </fill>
    <fill>
      <patternFill patternType="solid">
        <fgColor rgb="FFA8D08D"/>
        <bgColor rgb="FFA8D08D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5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9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/>
    <xf numFmtId="0" fontId="3" fillId="10" borderId="8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7" borderId="25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7" borderId="26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1" fillId="11" borderId="29" xfId="0" applyFont="1" applyFill="1" applyBorder="1" applyAlignment="1">
      <alignment horizontal="center" vertical="top"/>
    </xf>
    <xf numFmtId="0" fontId="3" fillId="6" borderId="2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13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5" borderId="13" xfId="0" applyFont="1" applyFill="1" applyBorder="1" applyAlignment="1">
      <alignment horizontal="left" vertical="top"/>
    </xf>
    <xf numFmtId="0" fontId="17" fillId="5" borderId="13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35" xfId="0" applyFont="1" applyBorder="1"/>
    <xf numFmtId="0" fontId="3" fillId="10" borderId="0" xfId="0" applyFont="1" applyFill="1" applyAlignment="1">
      <alignment horizontal="center" vertical="top"/>
    </xf>
    <xf numFmtId="0" fontId="3" fillId="2" borderId="30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19" fillId="0" borderId="8" xfId="0" applyFont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3" fillId="5" borderId="12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3" fillId="13" borderId="25" xfId="0" applyFont="1" applyFill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6" fillId="5" borderId="31" xfId="0" applyFont="1" applyFill="1" applyBorder="1" applyAlignment="1">
      <alignment vertical="top" wrapText="1"/>
    </xf>
    <xf numFmtId="0" fontId="3" fillId="13" borderId="26" xfId="0" applyFont="1" applyFill="1" applyBorder="1" applyAlignment="1">
      <alignment horizontal="center" vertical="top"/>
    </xf>
    <xf numFmtId="0" fontId="3" fillId="13" borderId="12" xfId="0" applyFont="1" applyFill="1" applyBorder="1" applyAlignment="1">
      <alignment horizontal="center" vertical="top"/>
    </xf>
    <xf numFmtId="0" fontId="6" fillId="12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vertical="top"/>
    </xf>
    <xf numFmtId="0" fontId="7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3" borderId="37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/>
    </xf>
    <xf numFmtId="0" fontId="3" fillId="2" borderId="30" xfId="0" applyFont="1" applyFill="1" applyBorder="1" applyAlignment="1">
      <alignment horizontal="center" vertical="top"/>
    </xf>
    <xf numFmtId="0" fontId="1" fillId="7" borderId="24" xfId="0" applyFont="1" applyFill="1" applyBorder="1" applyAlignment="1">
      <alignment vertical="top"/>
    </xf>
    <xf numFmtId="0" fontId="3" fillId="7" borderId="30" xfId="0" applyFont="1" applyFill="1" applyBorder="1" applyAlignment="1">
      <alignment vertical="top"/>
    </xf>
    <xf numFmtId="0" fontId="3" fillId="7" borderId="31" xfId="0" applyFont="1" applyFill="1" applyBorder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3" fillId="14" borderId="8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top" wrapText="1"/>
    </xf>
    <xf numFmtId="0" fontId="3" fillId="6" borderId="37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vertical="top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3" fillId="3" borderId="24" xfId="0" applyFont="1" applyFill="1" applyBorder="1" applyAlignment="1">
      <alignment vertical="top"/>
    </xf>
    <xf numFmtId="0" fontId="13" fillId="3" borderId="30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vertical="top"/>
    </xf>
    <xf numFmtId="0" fontId="13" fillId="3" borderId="3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5" fillId="12" borderId="13" xfId="0" applyFont="1" applyFill="1" applyBorder="1" applyAlignment="1">
      <alignment horizontal="center" vertical="top"/>
    </xf>
    <xf numFmtId="0" fontId="21" fillId="0" borderId="0" xfId="0" applyFont="1"/>
    <xf numFmtId="0" fontId="16" fillId="0" borderId="0" xfId="0" applyFont="1"/>
    <xf numFmtId="0" fontId="16" fillId="0" borderId="3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7" xfId="0" applyFont="1" applyBorder="1"/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center"/>
    </xf>
    <xf numFmtId="0" fontId="2" fillId="0" borderId="11" xfId="0" applyFont="1" applyBorder="1"/>
    <xf numFmtId="0" fontId="6" fillId="5" borderId="1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2" fillId="0" borderId="18" xfId="0" applyFont="1" applyBorder="1"/>
    <xf numFmtId="0" fontId="2" fillId="0" borderId="19" xfId="0" applyFont="1" applyBorder="1"/>
    <xf numFmtId="0" fontId="1" fillId="0" borderId="20" xfId="0" applyFont="1" applyBorder="1" applyAlignment="1">
      <alignment horizontal="center" vertical="top"/>
    </xf>
    <xf numFmtId="0" fontId="2" fillId="0" borderId="21" xfId="0" applyFont="1" applyBorder="1"/>
    <xf numFmtId="0" fontId="3" fillId="3" borderId="22" xfId="0" applyFont="1" applyFill="1" applyBorder="1" applyAlignment="1">
      <alignment horizontal="center" vertical="top"/>
    </xf>
    <xf numFmtId="0" fontId="2" fillId="0" borderId="23" xfId="0" applyFont="1" applyBorder="1"/>
    <xf numFmtId="0" fontId="3" fillId="0" borderId="1" xfId="0" applyFont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top"/>
    </xf>
    <xf numFmtId="0" fontId="2" fillId="0" borderId="28" xfId="0" applyFont="1" applyBorder="1"/>
    <xf numFmtId="0" fontId="1" fillId="11" borderId="28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2" fillId="0" borderId="15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2" fillId="0" borderId="33" xfId="0" applyFont="1" applyBorder="1"/>
    <xf numFmtId="0" fontId="2" fillId="0" borderId="34" xfId="0" applyFont="1" applyBorder="1"/>
    <xf numFmtId="0" fontId="16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3" fillId="3" borderId="3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97"/>
  <sheetViews>
    <sheetView tabSelected="1" workbookViewId="0">
      <selection sqref="A1:U1"/>
    </sheetView>
  </sheetViews>
  <sheetFormatPr defaultColWidth="12.625" defaultRowHeight="15" customHeight="1"/>
  <cols>
    <col min="1" max="1" width="39.75" customWidth="1"/>
    <col min="2" max="2" width="20.875" customWidth="1"/>
    <col min="3" max="3" width="16" hidden="1" customWidth="1"/>
    <col min="4" max="4" width="30.625" customWidth="1"/>
    <col min="5" max="5" width="32.75" customWidth="1"/>
    <col min="6" max="6" width="7.625" customWidth="1"/>
    <col min="7" max="7" width="8.5" customWidth="1"/>
    <col min="8" max="8" width="7.375" customWidth="1"/>
    <col min="9" max="9" width="7.25" customWidth="1"/>
    <col min="10" max="10" width="6.625" customWidth="1"/>
    <col min="11" max="11" width="7.125" customWidth="1"/>
    <col min="12" max="12" width="6.875" customWidth="1"/>
    <col min="13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8.25" customWidth="1"/>
    <col min="21" max="21" width="12.875" customWidth="1"/>
    <col min="22" max="23" width="9" customWidth="1"/>
    <col min="24" max="24" width="27.5" customWidth="1"/>
    <col min="25" max="26" width="9" customWidth="1"/>
    <col min="27" max="27" width="22.125" customWidth="1"/>
    <col min="28" max="28" width="19.875" customWidth="1"/>
    <col min="29" max="64" width="9" customWidth="1"/>
  </cols>
  <sheetData>
    <row r="1" spans="1:64" ht="39" customHeigh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6"/>
      <c r="V1" s="1"/>
      <c r="W1" s="1"/>
      <c r="X1" s="154" t="s">
        <v>1</v>
      </c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39" customHeight="1">
      <c r="A2" s="157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  <c r="V2" s="1"/>
      <c r="W2" s="1"/>
      <c r="X2" s="157" t="s">
        <v>3</v>
      </c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6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39" customHeight="1">
      <c r="A3" s="157" t="s">
        <v>4</v>
      </c>
      <c r="B3" s="155"/>
      <c r="C3" s="155"/>
      <c r="D3" s="155"/>
      <c r="E3" s="156"/>
      <c r="F3" s="157" t="s">
        <v>5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6"/>
      <c r="V3" s="1"/>
      <c r="W3" s="1"/>
      <c r="X3" s="157" t="s">
        <v>4</v>
      </c>
      <c r="Y3" s="155"/>
      <c r="Z3" s="155"/>
      <c r="AA3" s="155"/>
      <c r="AB3" s="156"/>
      <c r="AC3" s="157" t="s">
        <v>5</v>
      </c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6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39" customHeight="1">
      <c r="A4" s="158" t="s">
        <v>6</v>
      </c>
      <c r="B4" s="160" t="s">
        <v>7</v>
      </c>
      <c r="C4" s="160" t="s">
        <v>8</v>
      </c>
      <c r="D4" s="160" t="s">
        <v>9</v>
      </c>
      <c r="E4" s="160" t="s">
        <v>10</v>
      </c>
      <c r="F4" s="161" t="s">
        <v>11</v>
      </c>
      <c r="G4" s="155"/>
      <c r="H4" s="156"/>
      <c r="I4" s="161" t="s">
        <v>12</v>
      </c>
      <c r="J4" s="155"/>
      <c r="K4" s="156"/>
      <c r="L4" s="161" t="s">
        <v>13</v>
      </c>
      <c r="M4" s="155"/>
      <c r="N4" s="156"/>
      <c r="O4" s="161" t="s">
        <v>14</v>
      </c>
      <c r="P4" s="155"/>
      <c r="Q4" s="155"/>
      <c r="R4" s="156"/>
      <c r="S4" s="161" t="s">
        <v>15</v>
      </c>
      <c r="T4" s="155"/>
      <c r="U4" s="156"/>
      <c r="V4" s="1"/>
      <c r="W4" s="1"/>
      <c r="X4" s="158" t="s">
        <v>6</v>
      </c>
      <c r="Y4" s="162" t="s">
        <v>7</v>
      </c>
      <c r="Z4" s="163"/>
      <c r="AA4" s="160" t="s">
        <v>9</v>
      </c>
      <c r="AB4" s="160" t="s">
        <v>10</v>
      </c>
      <c r="AC4" s="161" t="s">
        <v>11</v>
      </c>
      <c r="AD4" s="155"/>
      <c r="AE4" s="156"/>
      <c r="AF4" s="161" t="s">
        <v>12</v>
      </c>
      <c r="AG4" s="155"/>
      <c r="AH4" s="156"/>
      <c r="AI4" s="161" t="s">
        <v>13</v>
      </c>
      <c r="AJ4" s="155"/>
      <c r="AK4" s="156"/>
      <c r="AL4" s="161" t="s">
        <v>14</v>
      </c>
      <c r="AM4" s="155"/>
      <c r="AN4" s="155"/>
      <c r="AO4" s="156"/>
      <c r="AP4" s="161" t="s">
        <v>15</v>
      </c>
      <c r="AQ4" s="155"/>
      <c r="AR4" s="156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39" customHeight="1">
      <c r="A5" s="159"/>
      <c r="B5" s="159"/>
      <c r="C5" s="159"/>
      <c r="D5" s="159"/>
      <c r="E5" s="159"/>
      <c r="F5" s="3" t="s">
        <v>16</v>
      </c>
      <c r="G5" s="4" t="s">
        <v>17</v>
      </c>
      <c r="H5" s="4" t="s">
        <v>18</v>
      </c>
      <c r="I5" s="3" t="s">
        <v>16</v>
      </c>
      <c r="J5" s="4" t="s">
        <v>17</v>
      </c>
      <c r="K5" s="4" t="s">
        <v>18</v>
      </c>
      <c r="L5" s="3" t="s">
        <v>16</v>
      </c>
      <c r="M5" s="4" t="s">
        <v>17</v>
      </c>
      <c r="N5" s="4" t="s">
        <v>18</v>
      </c>
      <c r="O5" s="174" t="s">
        <v>16</v>
      </c>
      <c r="P5" s="156"/>
      <c r="Q5" s="4" t="s">
        <v>19</v>
      </c>
      <c r="R5" s="5" t="s">
        <v>20</v>
      </c>
      <c r="S5" s="5" t="s">
        <v>21</v>
      </c>
      <c r="T5" s="5" t="s">
        <v>22</v>
      </c>
      <c r="U5" s="6" t="s">
        <v>23</v>
      </c>
      <c r="V5" s="1"/>
      <c r="W5" s="1"/>
      <c r="X5" s="159"/>
      <c r="Y5" s="164"/>
      <c r="Z5" s="165"/>
      <c r="AA5" s="159"/>
      <c r="AB5" s="159"/>
      <c r="AC5" s="3" t="s">
        <v>16</v>
      </c>
      <c r="AD5" s="4" t="s">
        <v>17</v>
      </c>
      <c r="AE5" s="4" t="s">
        <v>18</v>
      </c>
      <c r="AF5" s="3" t="s">
        <v>16</v>
      </c>
      <c r="AG5" s="4" t="s">
        <v>17</v>
      </c>
      <c r="AH5" s="4" t="s">
        <v>18</v>
      </c>
      <c r="AI5" s="3" t="s">
        <v>16</v>
      </c>
      <c r="AJ5" s="4" t="s">
        <v>17</v>
      </c>
      <c r="AK5" s="4" t="s">
        <v>18</v>
      </c>
      <c r="AL5" s="174" t="s">
        <v>16</v>
      </c>
      <c r="AM5" s="156"/>
      <c r="AN5" s="4" t="s">
        <v>19</v>
      </c>
      <c r="AO5" s="5" t="s">
        <v>20</v>
      </c>
      <c r="AP5" s="5" t="s">
        <v>21</v>
      </c>
      <c r="AQ5" s="5" t="s">
        <v>22</v>
      </c>
      <c r="AR5" s="6" t="s">
        <v>23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39" customHeight="1">
      <c r="A6" s="157" t="s">
        <v>24</v>
      </c>
      <c r="B6" s="155"/>
      <c r="C6" s="155"/>
      <c r="D6" s="155"/>
      <c r="E6" s="156"/>
      <c r="F6" s="7"/>
      <c r="G6" s="7"/>
      <c r="H6" s="7"/>
      <c r="I6" s="7"/>
      <c r="J6" s="7"/>
      <c r="K6" s="7"/>
      <c r="L6" s="7"/>
      <c r="M6" s="7"/>
      <c r="N6" s="7"/>
      <c r="O6" s="175"/>
      <c r="P6" s="155"/>
      <c r="Q6" s="155"/>
      <c r="R6" s="156"/>
      <c r="S6" s="8"/>
      <c r="T6" s="8"/>
      <c r="U6" s="8"/>
      <c r="V6" s="1"/>
      <c r="W6" s="1"/>
      <c r="X6" s="157" t="s">
        <v>25</v>
      </c>
      <c r="Y6" s="155"/>
      <c r="Z6" s="155"/>
      <c r="AA6" s="155"/>
      <c r="AB6" s="156"/>
      <c r="AC6" s="7"/>
      <c r="AD6" s="7"/>
      <c r="AE6" s="7"/>
      <c r="AF6" s="7"/>
      <c r="AG6" s="7"/>
      <c r="AH6" s="7"/>
      <c r="AI6" s="7"/>
      <c r="AJ6" s="7"/>
      <c r="AK6" s="7"/>
      <c r="AL6" s="175"/>
      <c r="AM6" s="155"/>
      <c r="AN6" s="155"/>
      <c r="AO6" s="156"/>
      <c r="AP6" s="8"/>
      <c r="AQ6" s="8"/>
      <c r="AR6" s="8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39" customHeight="1">
      <c r="A7" s="9" t="s">
        <v>26</v>
      </c>
      <c r="B7" s="4" t="s">
        <v>27</v>
      </c>
      <c r="C7" s="10"/>
      <c r="D7" s="5" t="s">
        <v>28</v>
      </c>
      <c r="E7" s="4" t="s">
        <v>29</v>
      </c>
      <c r="F7" s="3">
        <v>10</v>
      </c>
      <c r="G7" s="4">
        <v>30</v>
      </c>
      <c r="H7" s="4">
        <v>220</v>
      </c>
      <c r="I7" s="11"/>
      <c r="J7" s="4"/>
      <c r="K7" s="4"/>
      <c r="L7" s="11"/>
      <c r="M7" s="4"/>
      <c r="N7" s="4"/>
      <c r="O7" s="172" t="s">
        <v>30</v>
      </c>
      <c r="P7" s="170"/>
      <c r="Q7" s="12"/>
      <c r="R7" s="12"/>
      <c r="S7" s="167">
        <f t="shared" ref="S7:T7" si="0">SUM(G7,J8,M9,Q10)</f>
        <v>150</v>
      </c>
      <c r="T7" s="167">
        <f t="shared" si="0"/>
        <v>1100</v>
      </c>
      <c r="U7" s="173">
        <f>SUM(F7,I8,L9,P10)</f>
        <v>50</v>
      </c>
      <c r="V7" s="1"/>
      <c r="W7" s="1"/>
      <c r="X7" s="9" t="s">
        <v>31</v>
      </c>
      <c r="Y7" s="166" t="s">
        <v>27</v>
      </c>
      <c r="Z7" s="156"/>
      <c r="AA7" s="5" t="s">
        <v>32</v>
      </c>
      <c r="AB7" s="4" t="s">
        <v>29</v>
      </c>
      <c r="AC7" s="3">
        <v>10</v>
      </c>
      <c r="AD7" s="4">
        <v>30</v>
      </c>
      <c r="AE7" s="4">
        <v>220</v>
      </c>
      <c r="AF7" s="11"/>
      <c r="AG7" s="4"/>
      <c r="AH7" s="4"/>
      <c r="AI7" s="11"/>
      <c r="AJ7" s="4"/>
      <c r="AK7" s="4"/>
      <c r="AL7" s="172" t="s">
        <v>33</v>
      </c>
      <c r="AM7" s="170"/>
      <c r="AN7" s="12"/>
      <c r="AO7" s="12"/>
      <c r="AP7" s="167">
        <f t="shared" ref="AP7:AQ7" si="1">SUM(AD7,AG8,AJ9,AN10)</f>
        <v>150</v>
      </c>
      <c r="AQ7" s="167">
        <f t="shared" si="1"/>
        <v>1100</v>
      </c>
      <c r="AR7" s="173">
        <f>SUM(AC7,AF8,AI9,AM10)</f>
        <v>50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39" customHeight="1">
      <c r="A8" s="14" t="s">
        <v>34</v>
      </c>
      <c r="B8" s="4" t="s">
        <v>27</v>
      </c>
      <c r="C8" s="15"/>
      <c r="D8" s="5" t="s">
        <v>28</v>
      </c>
      <c r="E8" s="5" t="s">
        <v>31</v>
      </c>
      <c r="F8" s="11"/>
      <c r="G8" s="12"/>
      <c r="H8" s="12"/>
      <c r="I8" s="3">
        <v>10</v>
      </c>
      <c r="J8" s="4">
        <v>30</v>
      </c>
      <c r="K8" s="4">
        <v>220</v>
      </c>
      <c r="L8" s="11"/>
      <c r="M8" s="4"/>
      <c r="N8" s="4"/>
      <c r="O8" s="168"/>
      <c r="P8" s="168"/>
      <c r="Q8" s="12"/>
      <c r="R8" s="12"/>
      <c r="S8" s="168"/>
      <c r="T8" s="168"/>
      <c r="U8" s="168"/>
      <c r="V8" s="1"/>
      <c r="W8" s="1"/>
      <c r="X8" s="14" t="s">
        <v>34</v>
      </c>
      <c r="Y8" s="166" t="s">
        <v>27</v>
      </c>
      <c r="Z8" s="156"/>
      <c r="AA8" s="5" t="s">
        <v>32</v>
      </c>
      <c r="AB8" s="5" t="s">
        <v>31</v>
      </c>
      <c r="AC8" s="11"/>
      <c r="AD8" s="12"/>
      <c r="AE8" s="12"/>
      <c r="AF8" s="3">
        <v>10</v>
      </c>
      <c r="AG8" s="4">
        <v>30</v>
      </c>
      <c r="AH8" s="4">
        <v>220</v>
      </c>
      <c r="AI8" s="11"/>
      <c r="AJ8" s="4"/>
      <c r="AK8" s="4"/>
      <c r="AL8" s="168"/>
      <c r="AM8" s="168"/>
      <c r="AN8" s="12"/>
      <c r="AO8" s="12"/>
      <c r="AP8" s="168"/>
      <c r="AQ8" s="168"/>
      <c r="AR8" s="168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39" customHeight="1">
      <c r="A9" s="14" t="s">
        <v>35</v>
      </c>
      <c r="B9" s="4" t="s">
        <v>27</v>
      </c>
      <c r="C9" s="15"/>
      <c r="D9" s="5" t="s">
        <v>28</v>
      </c>
      <c r="E9" s="5" t="s">
        <v>36</v>
      </c>
      <c r="F9" s="11"/>
      <c r="G9" s="12"/>
      <c r="H9" s="12"/>
      <c r="I9" s="11"/>
      <c r="J9" s="4"/>
      <c r="K9" s="4"/>
      <c r="L9" s="3">
        <v>15</v>
      </c>
      <c r="M9" s="4">
        <v>45</v>
      </c>
      <c r="N9" s="4">
        <v>330</v>
      </c>
      <c r="O9" s="168"/>
      <c r="P9" s="159"/>
      <c r="Q9" s="12"/>
      <c r="R9" s="12"/>
      <c r="S9" s="168"/>
      <c r="T9" s="168"/>
      <c r="U9" s="168"/>
      <c r="V9" s="1"/>
      <c r="W9" s="1"/>
      <c r="X9" s="14" t="s">
        <v>35</v>
      </c>
      <c r="Y9" s="166" t="s">
        <v>27</v>
      </c>
      <c r="Z9" s="156"/>
      <c r="AA9" s="5" t="s">
        <v>32</v>
      </c>
      <c r="AB9" s="5" t="s">
        <v>36</v>
      </c>
      <c r="AC9" s="11"/>
      <c r="AD9" s="12"/>
      <c r="AE9" s="12"/>
      <c r="AF9" s="11"/>
      <c r="AG9" s="4"/>
      <c r="AH9" s="4"/>
      <c r="AI9" s="3">
        <v>15</v>
      </c>
      <c r="AJ9" s="4">
        <v>45</v>
      </c>
      <c r="AK9" s="4">
        <v>330</v>
      </c>
      <c r="AL9" s="168"/>
      <c r="AM9" s="159"/>
      <c r="AN9" s="12"/>
      <c r="AO9" s="12"/>
      <c r="AP9" s="168"/>
      <c r="AQ9" s="168"/>
      <c r="AR9" s="168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39" customHeight="1">
      <c r="A10" s="14" t="s">
        <v>37</v>
      </c>
      <c r="B10" s="4" t="s">
        <v>27</v>
      </c>
      <c r="C10" s="15"/>
      <c r="D10" s="5" t="s">
        <v>28</v>
      </c>
      <c r="E10" s="5" t="s">
        <v>38</v>
      </c>
      <c r="F10" s="11"/>
      <c r="G10" s="12"/>
      <c r="H10" s="12"/>
      <c r="I10" s="11"/>
      <c r="J10" s="4"/>
      <c r="K10" s="4"/>
      <c r="L10" s="11"/>
      <c r="M10" s="4"/>
      <c r="N10" s="4"/>
      <c r="O10" s="168"/>
      <c r="P10" s="3">
        <v>15</v>
      </c>
      <c r="Q10" s="12">
        <v>45</v>
      </c>
      <c r="R10" s="12">
        <v>330</v>
      </c>
      <c r="S10" s="159"/>
      <c r="T10" s="159"/>
      <c r="U10" s="159"/>
      <c r="V10" s="1"/>
      <c r="W10" s="1"/>
      <c r="X10" s="14" t="s">
        <v>37</v>
      </c>
      <c r="Y10" s="166" t="s">
        <v>27</v>
      </c>
      <c r="Z10" s="156"/>
      <c r="AA10" s="5" t="s">
        <v>32</v>
      </c>
      <c r="AB10" s="5" t="s">
        <v>38</v>
      </c>
      <c r="AC10" s="11"/>
      <c r="AD10" s="12"/>
      <c r="AE10" s="12"/>
      <c r="AF10" s="11"/>
      <c r="AG10" s="4"/>
      <c r="AH10" s="4"/>
      <c r="AI10" s="11"/>
      <c r="AJ10" s="4"/>
      <c r="AK10" s="4"/>
      <c r="AL10" s="168"/>
      <c r="AM10" s="3">
        <v>15</v>
      </c>
      <c r="AN10" s="12">
        <v>45</v>
      </c>
      <c r="AO10" s="12">
        <v>330</v>
      </c>
      <c r="AP10" s="159"/>
      <c r="AQ10" s="159"/>
      <c r="AR10" s="159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39" customHeight="1">
      <c r="A11" s="14" t="s">
        <v>39</v>
      </c>
      <c r="B11" s="16" t="s">
        <v>40</v>
      </c>
      <c r="C11" s="15"/>
      <c r="D11" s="5" t="s">
        <v>41</v>
      </c>
      <c r="E11" s="5" t="s">
        <v>29</v>
      </c>
      <c r="F11" s="3">
        <v>4</v>
      </c>
      <c r="G11" s="12">
        <v>30</v>
      </c>
      <c r="H11" s="12">
        <v>70</v>
      </c>
      <c r="I11" s="11"/>
      <c r="J11" s="4"/>
      <c r="K11" s="4"/>
      <c r="L11" s="11"/>
      <c r="M11" s="4"/>
      <c r="N11" s="4"/>
      <c r="O11" s="168"/>
      <c r="P11" s="170"/>
      <c r="Q11" s="12"/>
      <c r="R11" s="12"/>
      <c r="S11" s="167">
        <f t="shared" ref="S11:T11" si="2">SUM(G11,J12,M13,Q14)</f>
        <v>120</v>
      </c>
      <c r="T11" s="167">
        <f t="shared" si="2"/>
        <v>280</v>
      </c>
      <c r="U11" s="173">
        <f>SUM(F11,I12,L13,P14)</f>
        <v>16</v>
      </c>
      <c r="V11" s="1"/>
      <c r="W11" s="1"/>
      <c r="X11" s="14" t="s">
        <v>42</v>
      </c>
      <c r="Y11" s="169" t="s">
        <v>40</v>
      </c>
      <c r="Z11" s="156"/>
      <c r="AA11" s="5" t="s">
        <v>32</v>
      </c>
      <c r="AB11" s="5" t="s">
        <v>29</v>
      </c>
      <c r="AC11" s="3">
        <v>4</v>
      </c>
      <c r="AD11" s="12">
        <v>30</v>
      </c>
      <c r="AE11" s="12">
        <v>70</v>
      </c>
      <c r="AF11" s="11"/>
      <c r="AG11" s="4"/>
      <c r="AH11" s="4"/>
      <c r="AI11" s="11"/>
      <c r="AJ11" s="4"/>
      <c r="AK11" s="4"/>
      <c r="AL11" s="168"/>
      <c r="AM11" s="170"/>
      <c r="AN11" s="12"/>
      <c r="AO11" s="12"/>
      <c r="AP11" s="167">
        <f t="shared" ref="AP11:AQ11" si="3">SUM(AD11,AG12,AJ13,AN14)</f>
        <v>120</v>
      </c>
      <c r="AQ11" s="167">
        <f t="shared" si="3"/>
        <v>280</v>
      </c>
      <c r="AR11" s="173">
        <f>SUM(AC11,AF12,AI13,AM14)</f>
        <v>16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39" customHeight="1">
      <c r="A12" s="14" t="s">
        <v>43</v>
      </c>
      <c r="B12" s="16" t="s">
        <v>40</v>
      </c>
      <c r="C12" s="15"/>
      <c r="D12" s="5" t="s">
        <v>41</v>
      </c>
      <c r="E12" s="5" t="s">
        <v>39</v>
      </c>
      <c r="F12" s="11"/>
      <c r="G12" s="12"/>
      <c r="H12" s="12"/>
      <c r="I12" s="3">
        <v>4</v>
      </c>
      <c r="J12" s="4">
        <v>30</v>
      </c>
      <c r="K12" s="4">
        <v>70</v>
      </c>
      <c r="L12" s="11"/>
      <c r="M12" s="4"/>
      <c r="N12" s="4"/>
      <c r="O12" s="168"/>
      <c r="P12" s="168"/>
      <c r="Q12" s="12"/>
      <c r="R12" s="12"/>
      <c r="S12" s="168"/>
      <c r="T12" s="168"/>
      <c r="U12" s="168"/>
      <c r="V12" s="1"/>
      <c r="W12" s="1"/>
      <c r="X12" s="14" t="s">
        <v>44</v>
      </c>
      <c r="Y12" s="169" t="s">
        <v>40</v>
      </c>
      <c r="Z12" s="156"/>
      <c r="AA12" s="5" t="s">
        <v>32</v>
      </c>
      <c r="AB12" s="14" t="s">
        <v>42</v>
      </c>
      <c r="AC12" s="11"/>
      <c r="AD12" s="12"/>
      <c r="AE12" s="12"/>
      <c r="AF12" s="3">
        <v>4</v>
      </c>
      <c r="AG12" s="4">
        <v>30</v>
      </c>
      <c r="AH12" s="4">
        <v>70</v>
      </c>
      <c r="AI12" s="11"/>
      <c r="AJ12" s="4"/>
      <c r="AK12" s="4"/>
      <c r="AL12" s="168"/>
      <c r="AM12" s="168"/>
      <c r="AN12" s="12"/>
      <c r="AO12" s="12"/>
      <c r="AP12" s="168"/>
      <c r="AQ12" s="168"/>
      <c r="AR12" s="168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39" customHeight="1">
      <c r="A13" s="14" t="s">
        <v>45</v>
      </c>
      <c r="B13" s="16" t="s">
        <v>40</v>
      </c>
      <c r="C13" s="15"/>
      <c r="D13" s="5" t="s">
        <v>41</v>
      </c>
      <c r="E13" s="5" t="s">
        <v>43</v>
      </c>
      <c r="F13" s="11"/>
      <c r="G13" s="12"/>
      <c r="H13" s="12"/>
      <c r="I13" s="11"/>
      <c r="J13" s="4"/>
      <c r="K13" s="4"/>
      <c r="L13" s="3">
        <v>4</v>
      </c>
      <c r="M13" s="4">
        <v>30</v>
      </c>
      <c r="N13" s="4">
        <v>70</v>
      </c>
      <c r="O13" s="168"/>
      <c r="P13" s="159"/>
      <c r="Q13" s="12"/>
      <c r="R13" s="12"/>
      <c r="S13" s="168"/>
      <c r="T13" s="168"/>
      <c r="U13" s="168"/>
      <c r="V13" s="1"/>
      <c r="W13" s="1"/>
      <c r="X13" s="14" t="s">
        <v>46</v>
      </c>
      <c r="Y13" s="169" t="s">
        <v>40</v>
      </c>
      <c r="Z13" s="156"/>
      <c r="AA13" s="5" t="s">
        <v>32</v>
      </c>
      <c r="AB13" s="14" t="s">
        <v>44</v>
      </c>
      <c r="AC13" s="11"/>
      <c r="AD13" s="12"/>
      <c r="AE13" s="12"/>
      <c r="AF13" s="11"/>
      <c r="AG13" s="4"/>
      <c r="AH13" s="4"/>
      <c r="AI13" s="3">
        <v>4</v>
      </c>
      <c r="AJ13" s="4">
        <v>30</v>
      </c>
      <c r="AK13" s="4">
        <v>70</v>
      </c>
      <c r="AL13" s="168"/>
      <c r="AM13" s="159"/>
      <c r="AN13" s="12"/>
      <c r="AO13" s="12"/>
      <c r="AP13" s="168"/>
      <c r="AQ13" s="168"/>
      <c r="AR13" s="168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39" customHeight="1">
      <c r="A14" s="14" t="s">
        <v>47</v>
      </c>
      <c r="B14" s="16" t="s">
        <v>40</v>
      </c>
      <c r="C14" s="15"/>
      <c r="D14" s="5" t="s">
        <v>41</v>
      </c>
      <c r="E14" s="5" t="s">
        <v>45</v>
      </c>
      <c r="F14" s="11"/>
      <c r="G14" s="12"/>
      <c r="H14" s="12"/>
      <c r="I14" s="11"/>
      <c r="J14" s="4"/>
      <c r="K14" s="4"/>
      <c r="L14" s="11"/>
      <c r="M14" s="4"/>
      <c r="N14" s="4"/>
      <c r="O14" s="168"/>
      <c r="P14" s="3">
        <v>4</v>
      </c>
      <c r="Q14" s="12">
        <v>30</v>
      </c>
      <c r="R14" s="12">
        <v>70</v>
      </c>
      <c r="S14" s="159"/>
      <c r="T14" s="159"/>
      <c r="U14" s="159"/>
      <c r="V14" s="1"/>
      <c r="W14" s="1"/>
      <c r="X14" s="14" t="s">
        <v>48</v>
      </c>
      <c r="Y14" s="169" t="s">
        <v>40</v>
      </c>
      <c r="Z14" s="156"/>
      <c r="AA14" s="5" t="s">
        <v>32</v>
      </c>
      <c r="AB14" s="14" t="s">
        <v>46</v>
      </c>
      <c r="AC14" s="11"/>
      <c r="AD14" s="12"/>
      <c r="AE14" s="12"/>
      <c r="AF14" s="11"/>
      <c r="AG14" s="4"/>
      <c r="AH14" s="4"/>
      <c r="AI14" s="11"/>
      <c r="AJ14" s="4"/>
      <c r="AK14" s="4"/>
      <c r="AL14" s="168"/>
      <c r="AM14" s="3">
        <v>4</v>
      </c>
      <c r="AN14" s="12">
        <v>30</v>
      </c>
      <c r="AO14" s="12">
        <v>70</v>
      </c>
      <c r="AP14" s="159"/>
      <c r="AQ14" s="159"/>
      <c r="AR14" s="159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39" customHeight="1">
      <c r="A15" s="14" t="s">
        <v>49</v>
      </c>
      <c r="B15" s="4" t="s">
        <v>27</v>
      </c>
      <c r="C15" s="15"/>
      <c r="D15" s="5" t="s">
        <v>50</v>
      </c>
      <c r="E15" s="5" t="s">
        <v>29</v>
      </c>
      <c r="F15" s="3">
        <v>5</v>
      </c>
      <c r="G15" s="12">
        <v>30</v>
      </c>
      <c r="H15" s="12">
        <v>95</v>
      </c>
      <c r="I15" s="11"/>
      <c r="J15" s="4"/>
      <c r="K15" s="4"/>
      <c r="L15" s="11"/>
      <c r="M15" s="4"/>
      <c r="N15" s="4"/>
      <c r="O15" s="168"/>
      <c r="P15" s="170"/>
      <c r="Q15" s="12"/>
      <c r="R15" s="12"/>
      <c r="S15" s="167">
        <f t="shared" ref="S15:T15" si="4">SUM(G15,J16,M17,Q18)</f>
        <v>120</v>
      </c>
      <c r="T15" s="167">
        <f t="shared" si="4"/>
        <v>380</v>
      </c>
      <c r="U15" s="173">
        <f>SUM(F15,I16,L17,P18)</f>
        <v>20</v>
      </c>
      <c r="V15" s="1"/>
      <c r="W15" s="1"/>
      <c r="X15" s="14" t="s">
        <v>51</v>
      </c>
      <c r="Y15" s="176" t="s">
        <v>27</v>
      </c>
      <c r="Z15" s="156"/>
      <c r="AA15" s="5" t="s">
        <v>32</v>
      </c>
      <c r="AB15" s="5" t="s">
        <v>29</v>
      </c>
      <c r="AC15" s="3">
        <v>4</v>
      </c>
      <c r="AD15" s="12">
        <v>15</v>
      </c>
      <c r="AE15" s="12">
        <v>85</v>
      </c>
      <c r="AF15" s="11"/>
      <c r="AG15" s="4"/>
      <c r="AH15" s="4"/>
      <c r="AI15" s="11"/>
      <c r="AJ15" s="4"/>
      <c r="AK15" s="4"/>
      <c r="AL15" s="168"/>
      <c r="AM15" s="170"/>
      <c r="AN15" s="12"/>
      <c r="AO15" s="12"/>
      <c r="AP15" s="167">
        <f t="shared" ref="AP15:AQ15" si="5">SUM(AD15,AG16,AJ17,AN18)</f>
        <v>60</v>
      </c>
      <c r="AQ15" s="167">
        <f t="shared" si="5"/>
        <v>340</v>
      </c>
      <c r="AR15" s="173">
        <f>SUM(AC15,AF16,AI17,AM18)</f>
        <v>16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39" customHeight="1">
      <c r="A16" s="14" t="s">
        <v>52</v>
      </c>
      <c r="B16" s="4" t="s">
        <v>27</v>
      </c>
      <c r="C16" s="15"/>
      <c r="D16" s="5" t="s">
        <v>50</v>
      </c>
      <c r="E16" s="5" t="s">
        <v>49</v>
      </c>
      <c r="F16" s="11"/>
      <c r="G16" s="12"/>
      <c r="H16" s="12"/>
      <c r="I16" s="3">
        <v>5</v>
      </c>
      <c r="J16" s="4">
        <v>30</v>
      </c>
      <c r="K16" s="4">
        <v>95</v>
      </c>
      <c r="L16" s="11"/>
      <c r="M16" s="4"/>
      <c r="N16" s="4"/>
      <c r="O16" s="168"/>
      <c r="P16" s="168"/>
      <c r="Q16" s="12"/>
      <c r="R16" s="12"/>
      <c r="S16" s="168"/>
      <c r="T16" s="168"/>
      <c r="U16" s="168"/>
      <c r="V16" s="1"/>
      <c r="W16" s="1"/>
      <c r="X16" s="14" t="s">
        <v>53</v>
      </c>
      <c r="Y16" s="176" t="s">
        <v>27</v>
      </c>
      <c r="Z16" s="156"/>
      <c r="AA16" s="5" t="s">
        <v>32</v>
      </c>
      <c r="AB16" s="5" t="s">
        <v>51</v>
      </c>
      <c r="AC16" s="11"/>
      <c r="AD16" s="12"/>
      <c r="AE16" s="12"/>
      <c r="AF16" s="3">
        <v>4</v>
      </c>
      <c r="AG16" s="4">
        <v>15</v>
      </c>
      <c r="AH16" s="4">
        <v>85</v>
      </c>
      <c r="AI16" s="11"/>
      <c r="AJ16" s="4"/>
      <c r="AK16" s="4"/>
      <c r="AL16" s="168"/>
      <c r="AM16" s="168"/>
      <c r="AN16" s="12"/>
      <c r="AO16" s="12"/>
      <c r="AP16" s="168"/>
      <c r="AQ16" s="168"/>
      <c r="AR16" s="168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39" customHeight="1">
      <c r="A17" s="14" t="s">
        <v>54</v>
      </c>
      <c r="B17" s="4" t="s">
        <v>27</v>
      </c>
      <c r="C17" s="15"/>
      <c r="D17" s="5" t="s">
        <v>50</v>
      </c>
      <c r="E17" s="5" t="s">
        <v>52</v>
      </c>
      <c r="F17" s="11"/>
      <c r="G17" s="12"/>
      <c r="H17" s="12"/>
      <c r="I17" s="11"/>
      <c r="J17" s="4"/>
      <c r="K17" s="4"/>
      <c r="L17" s="3">
        <v>5</v>
      </c>
      <c r="M17" s="4">
        <v>30</v>
      </c>
      <c r="N17" s="4">
        <v>95</v>
      </c>
      <c r="O17" s="168"/>
      <c r="P17" s="159"/>
      <c r="Q17" s="12"/>
      <c r="R17" s="12"/>
      <c r="S17" s="168"/>
      <c r="T17" s="168"/>
      <c r="U17" s="168"/>
      <c r="V17" s="1"/>
      <c r="W17" s="1"/>
      <c r="X17" s="14" t="s">
        <v>55</v>
      </c>
      <c r="Y17" s="176" t="s">
        <v>27</v>
      </c>
      <c r="Z17" s="156"/>
      <c r="AA17" s="5" t="s">
        <v>32</v>
      </c>
      <c r="AB17" s="5" t="s">
        <v>52</v>
      </c>
      <c r="AC17" s="11"/>
      <c r="AD17" s="12"/>
      <c r="AE17" s="12"/>
      <c r="AF17" s="11"/>
      <c r="AG17" s="4"/>
      <c r="AH17" s="4"/>
      <c r="AI17" s="3">
        <v>4</v>
      </c>
      <c r="AJ17" s="4">
        <v>15</v>
      </c>
      <c r="AK17" s="4">
        <v>85</v>
      </c>
      <c r="AL17" s="168"/>
      <c r="AM17" s="159"/>
      <c r="AN17" s="12"/>
      <c r="AO17" s="12"/>
      <c r="AP17" s="168"/>
      <c r="AQ17" s="168"/>
      <c r="AR17" s="168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39" customHeight="1">
      <c r="A18" s="14" t="s">
        <v>56</v>
      </c>
      <c r="B18" s="4" t="s">
        <v>27</v>
      </c>
      <c r="C18" s="15"/>
      <c r="D18" s="5" t="s">
        <v>50</v>
      </c>
      <c r="E18" s="5" t="s">
        <v>54</v>
      </c>
      <c r="F18" s="11"/>
      <c r="G18" s="12"/>
      <c r="H18" s="12"/>
      <c r="I18" s="11"/>
      <c r="J18" s="4"/>
      <c r="K18" s="4"/>
      <c r="L18" s="11"/>
      <c r="M18" s="4"/>
      <c r="N18" s="4"/>
      <c r="O18" s="168"/>
      <c r="P18" s="3">
        <v>5</v>
      </c>
      <c r="Q18" s="12">
        <v>30</v>
      </c>
      <c r="R18" s="12">
        <v>95</v>
      </c>
      <c r="S18" s="159"/>
      <c r="T18" s="159"/>
      <c r="U18" s="159"/>
      <c r="V18" s="1"/>
      <c r="W18" s="1"/>
      <c r="X18" s="14" t="s">
        <v>57</v>
      </c>
      <c r="Y18" s="176" t="s">
        <v>27</v>
      </c>
      <c r="Z18" s="156"/>
      <c r="AA18" s="5" t="s">
        <v>32</v>
      </c>
      <c r="AB18" s="5" t="s">
        <v>55</v>
      </c>
      <c r="AC18" s="11"/>
      <c r="AD18" s="12"/>
      <c r="AE18" s="12"/>
      <c r="AF18" s="11"/>
      <c r="AG18" s="4"/>
      <c r="AH18" s="4"/>
      <c r="AI18" s="11"/>
      <c r="AJ18" s="4"/>
      <c r="AK18" s="4"/>
      <c r="AL18" s="168"/>
      <c r="AM18" s="3">
        <v>4</v>
      </c>
      <c r="AN18" s="12">
        <v>15</v>
      </c>
      <c r="AO18" s="12">
        <v>85</v>
      </c>
      <c r="AP18" s="159"/>
      <c r="AQ18" s="159"/>
      <c r="AR18" s="159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39" customHeight="1">
      <c r="A19" s="14" t="s">
        <v>58</v>
      </c>
      <c r="B19" s="4" t="s">
        <v>27</v>
      </c>
      <c r="C19" s="15"/>
      <c r="D19" s="5" t="s">
        <v>59</v>
      </c>
      <c r="E19" s="5" t="s">
        <v>29</v>
      </c>
      <c r="F19" s="11"/>
      <c r="G19" s="12"/>
      <c r="H19" s="12"/>
      <c r="I19" s="11"/>
      <c r="J19" s="4"/>
      <c r="K19" s="4"/>
      <c r="L19" s="11"/>
      <c r="M19" s="4"/>
      <c r="N19" s="4"/>
      <c r="O19" s="159"/>
      <c r="P19" s="3">
        <v>7</v>
      </c>
      <c r="Q19" s="171">
        <v>175</v>
      </c>
      <c r="R19" s="156"/>
      <c r="S19" s="171">
        <f>SUM(Q19)</f>
        <v>175</v>
      </c>
      <c r="T19" s="156"/>
      <c r="U19" s="17">
        <f>SUM(P19)</f>
        <v>7</v>
      </c>
      <c r="V19" s="1"/>
      <c r="W19" s="1"/>
      <c r="X19" s="14" t="s">
        <v>58</v>
      </c>
      <c r="Y19" s="176" t="s">
        <v>27</v>
      </c>
      <c r="Z19" s="156"/>
      <c r="AA19" s="5" t="s">
        <v>59</v>
      </c>
      <c r="AB19" s="5" t="s">
        <v>29</v>
      </c>
      <c r="AC19" s="11"/>
      <c r="AD19" s="12"/>
      <c r="AE19" s="12"/>
      <c r="AF19" s="11"/>
      <c r="AG19" s="4"/>
      <c r="AH19" s="4"/>
      <c r="AI19" s="11"/>
      <c r="AJ19" s="4"/>
      <c r="AK19" s="4"/>
      <c r="AL19" s="159"/>
      <c r="AM19" s="3">
        <v>7</v>
      </c>
      <c r="AN19" s="171">
        <v>175</v>
      </c>
      <c r="AO19" s="156"/>
      <c r="AP19" s="171">
        <v>175</v>
      </c>
      <c r="AQ19" s="156"/>
      <c r="AR19" s="17">
        <f>SUM(AM19)</f>
        <v>7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39" customHeight="1">
      <c r="A20" s="14" t="s">
        <v>60</v>
      </c>
      <c r="B20" s="4" t="s">
        <v>40</v>
      </c>
      <c r="C20" s="15"/>
      <c r="D20" s="5" t="s">
        <v>61</v>
      </c>
      <c r="E20" s="5" t="s">
        <v>29</v>
      </c>
      <c r="F20" s="11"/>
      <c r="G20" s="12"/>
      <c r="H20" s="12"/>
      <c r="I20" s="11"/>
      <c r="J20" s="4"/>
      <c r="K20" s="4"/>
      <c r="L20" s="3">
        <v>2</v>
      </c>
      <c r="M20" s="4">
        <v>30</v>
      </c>
      <c r="N20" s="4">
        <v>20</v>
      </c>
      <c r="O20" s="11"/>
      <c r="P20" s="4"/>
      <c r="Q20" s="4"/>
      <c r="R20" s="4"/>
      <c r="S20" s="12">
        <f t="shared" ref="S20:T20" si="6">SUM(M20)</f>
        <v>30</v>
      </c>
      <c r="T20" s="12">
        <f t="shared" si="6"/>
        <v>20</v>
      </c>
      <c r="U20" s="17">
        <v>2</v>
      </c>
      <c r="V20" s="1"/>
      <c r="W20" s="1"/>
      <c r="X20" s="14" t="s">
        <v>62</v>
      </c>
      <c r="Y20" s="176" t="s">
        <v>40</v>
      </c>
      <c r="Z20" s="156"/>
      <c r="AA20" s="5" t="s">
        <v>32</v>
      </c>
      <c r="AB20" s="5" t="s">
        <v>29</v>
      </c>
      <c r="AC20" s="3">
        <v>4</v>
      </c>
      <c r="AD20" s="12">
        <v>30</v>
      </c>
      <c r="AE20" s="12">
        <v>70</v>
      </c>
      <c r="AF20" s="11"/>
      <c r="AG20" s="4"/>
      <c r="AH20" s="4"/>
      <c r="AI20" s="11"/>
      <c r="AJ20" s="4"/>
      <c r="AK20" s="4"/>
      <c r="AL20" s="18"/>
      <c r="AM20" s="3"/>
      <c r="AN20" s="12"/>
      <c r="AO20" s="12"/>
      <c r="AP20" s="12">
        <v>30</v>
      </c>
      <c r="AQ20" s="12">
        <v>70</v>
      </c>
      <c r="AR20" s="17">
        <v>4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39" customHeight="1">
      <c r="A21" s="14" t="s">
        <v>63</v>
      </c>
      <c r="B21" s="4" t="s">
        <v>40</v>
      </c>
      <c r="C21" s="15"/>
      <c r="D21" s="5" t="s">
        <v>64</v>
      </c>
      <c r="E21" s="5" t="s">
        <v>29</v>
      </c>
      <c r="F21" s="3">
        <v>1</v>
      </c>
      <c r="G21" s="12">
        <v>7</v>
      </c>
      <c r="H21" s="12">
        <v>18</v>
      </c>
      <c r="I21" s="11"/>
      <c r="J21" s="4"/>
      <c r="K21" s="4"/>
      <c r="L21" s="11"/>
      <c r="M21" s="4"/>
      <c r="N21" s="4"/>
      <c r="O21" s="11"/>
      <c r="P21" s="4"/>
      <c r="Q21" s="4"/>
      <c r="R21" s="4"/>
      <c r="S21" s="167">
        <f t="shared" ref="S21:T21" si="7">SUM(G21,J22)</f>
        <v>14</v>
      </c>
      <c r="T21" s="167">
        <f t="shared" si="7"/>
        <v>36</v>
      </c>
      <c r="U21" s="173">
        <f>SUM(F21, I22)</f>
        <v>2</v>
      </c>
      <c r="V21" s="1"/>
      <c r="W21" s="1"/>
      <c r="X21" s="14" t="s">
        <v>60</v>
      </c>
      <c r="Y21" s="176" t="s">
        <v>40</v>
      </c>
      <c r="Z21" s="156"/>
      <c r="AA21" s="5" t="s">
        <v>61</v>
      </c>
      <c r="AB21" s="5" t="s">
        <v>29</v>
      </c>
      <c r="AC21" s="11"/>
      <c r="AD21" s="12"/>
      <c r="AE21" s="12"/>
      <c r="AF21" s="11"/>
      <c r="AG21" s="4"/>
      <c r="AH21" s="4"/>
      <c r="AI21" s="3">
        <v>2</v>
      </c>
      <c r="AJ21" s="4">
        <v>30</v>
      </c>
      <c r="AK21" s="4">
        <v>20</v>
      </c>
      <c r="AL21" s="11"/>
      <c r="AM21" s="4"/>
      <c r="AN21" s="4"/>
      <c r="AO21" s="4"/>
      <c r="AP21" s="12">
        <v>30</v>
      </c>
      <c r="AQ21" s="12">
        <v>20</v>
      </c>
      <c r="AR21" s="17">
        <v>2</v>
      </c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39" customHeight="1">
      <c r="A22" s="14" t="s">
        <v>65</v>
      </c>
      <c r="B22" s="4" t="s">
        <v>40</v>
      </c>
      <c r="C22" s="15"/>
      <c r="D22" s="5" t="s">
        <v>64</v>
      </c>
      <c r="E22" s="5" t="s">
        <v>29</v>
      </c>
      <c r="F22" s="11"/>
      <c r="G22" s="12"/>
      <c r="H22" s="12"/>
      <c r="I22" s="3">
        <v>1</v>
      </c>
      <c r="J22" s="4">
        <v>7</v>
      </c>
      <c r="K22" s="4">
        <v>18</v>
      </c>
      <c r="L22" s="11"/>
      <c r="M22" s="4"/>
      <c r="N22" s="4"/>
      <c r="O22" s="11"/>
      <c r="P22" s="4"/>
      <c r="Q22" s="4"/>
      <c r="R22" s="4"/>
      <c r="S22" s="159"/>
      <c r="T22" s="159"/>
      <c r="U22" s="159"/>
      <c r="V22" s="1"/>
      <c r="W22" s="1"/>
      <c r="X22" s="14" t="s">
        <v>63</v>
      </c>
      <c r="Y22" s="180" t="s">
        <v>40</v>
      </c>
      <c r="Z22" s="156"/>
      <c r="AA22" s="19" t="s">
        <v>64</v>
      </c>
      <c r="AB22" s="19" t="s">
        <v>29</v>
      </c>
      <c r="AC22" s="3">
        <v>1</v>
      </c>
      <c r="AD22" s="12">
        <v>7</v>
      </c>
      <c r="AE22" s="12">
        <v>18</v>
      </c>
      <c r="AF22" s="11"/>
      <c r="AG22" s="4"/>
      <c r="AH22" s="4"/>
      <c r="AI22" s="11"/>
      <c r="AJ22" s="4"/>
      <c r="AK22" s="4"/>
      <c r="AL22" s="11"/>
      <c r="AM22" s="4"/>
      <c r="AN22" s="4"/>
      <c r="AO22" s="4"/>
      <c r="AP22" s="167">
        <f t="shared" ref="AP22:AQ22" si="8">SUM(AD22,AG23)</f>
        <v>14</v>
      </c>
      <c r="AQ22" s="167">
        <f t="shared" si="8"/>
        <v>36</v>
      </c>
      <c r="AR22" s="177">
        <f>SUM(AC22,AF23)</f>
        <v>2</v>
      </c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39" customHeight="1">
      <c r="A23" s="181"/>
      <c r="B23" s="155"/>
      <c r="C23" s="155"/>
      <c r="D23" s="155"/>
      <c r="E23" s="156"/>
      <c r="F23" s="17">
        <f t="shared" ref="F23:H23" si="9">SUM(F7:F22)</f>
        <v>20</v>
      </c>
      <c r="G23" s="20">
        <f t="shared" si="9"/>
        <v>97</v>
      </c>
      <c r="H23" s="20">
        <f t="shared" si="9"/>
        <v>403</v>
      </c>
      <c r="I23" s="17">
        <f t="shared" ref="I23:K23" si="10">SUM(I8:I22)</f>
        <v>20</v>
      </c>
      <c r="J23" s="20">
        <f t="shared" si="10"/>
        <v>97</v>
      </c>
      <c r="K23" s="20">
        <f t="shared" si="10"/>
        <v>403</v>
      </c>
      <c r="L23" s="17">
        <f t="shared" ref="L23:N23" si="11">SUM(L9:L22)</f>
        <v>26</v>
      </c>
      <c r="M23" s="20">
        <f t="shared" si="11"/>
        <v>135</v>
      </c>
      <c r="N23" s="20">
        <f t="shared" si="11"/>
        <v>515</v>
      </c>
      <c r="O23" s="178">
        <f>SUM(P19,P18,P14,P10)</f>
        <v>31</v>
      </c>
      <c r="P23" s="156"/>
      <c r="Q23" s="20">
        <f t="shared" ref="Q23:R23" si="12">SUM(Q8:Q22)</f>
        <v>280</v>
      </c>
      <c r="R23" s="20">
        <f t="shared" si="12"/>
        <v>495</v>
      </c>
      <c r="S23" s="178">
        <f>SUM(S7:T22)</f>
        <v>2425</v>
      </c>
      <c r="T23" s="156"/>
      <c r="U23" s="17">
        <f>SUM(U7:U22)</f>
        <v>97</v>
      </c>
      <c r="V23" s="1"/>
      <c r="W23" s="1"/>
      <c r="X23" s="14" t="s">
        <v>65</v>
      </c>
      <c r="Y23" s="180" t="s">
        <v>40</v>
      </c>
      <c r="Z23" s="156"/>
      <c r="AA23" s="19" t="s">
        <v>64</v>
      </c>
      <c r="AB23" s="19" t="s">
        <v>29</v>
      </c>
      <c r="AC23" s="11"/>
      <c r="AD23" s="12"/>
      <c r="AE23" s="12"/>
      <c r="AF23" s="3">
        <v>1</v>
      </c>
      <c r="AG23" s="4">
        <v>7</v>
      </c>
      <c r="AH23" s="4">
        <v>18</v>
      </c>
      <c r="AI23" s="11"/>
      <c r="AJ23" s="4"/>
      <c r="AK23" s="4"/>
      <c r="AL23" s="11"/>
      <c r="AM23" s="4"/>
      <c r="AN23" s="4"/>
      <c r="AO23" s="4"/>
      <c r="AP23" s="159"/>
      <c r="AQ23" s="159"/>
      <c r="AR23" s="15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39" customHeight="1">
      <c r="A24" s="157" t="s">
        <v>66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7">
        <v>575</v>
      </c>
      <c r="T24" s="156"/>
      <c r="U24" s="17">
        <v>23</v>
      </c>
      <c r="V24" s="21"/>
      <c r="W24" s="21"/>
      <c r="X24" s="181"/>
      <c r="Y24" s="155"/>
      <c r="Z24" s="155"/>
      <c r="AA24" s="155"/>
      <c r="AB24" s="156"/>
      <c r="AC24" s="17">
        <f t="shared" ref="AC24:AE24" si="13">SUM(AC7:AC23)</f>
        <v>23</v>
      </c>
      <c r="AD24" s="20">
        <f t="shared" si="13"/>
        <v>112</v>
      </c>
      <c r="AE24" s="20">
        <f t="shared" si="13"/>
        <v>463</v>
      </c>
      <c r="AF24" s="17">
        <f t="shared" ref="AF24:AH24" si="14">SUM(AF8:AF23)</f>
        <v>19</v>
      </c>
      <c r="AG24" s="20">
        <f t="shared" si="14"/>
        <v>82</v>
      </c>
      <c r="AH24" s="20">
        <f t="shared" si="14"/>
        <v>393</v>
      </c>
      <c r="AI24" s="17">
        <f t="shared" ref="AI24:AK24" si="15">SUM(AI9:AI23)</f>
        <v>25</v>
      </c>
      <c r="AJ24" s="20">
        <f t="shared" si="15"/>
        <v>120</v>
      </c>
      <c r="AK24" s="20">
        <f t="shared" si="15"/>
        <v>505</v>
      </c>
      <c r="AL24" s="178">
        <f>SUM(AM19,AM18,AM14,AM10)</f>
        <v>30</v>
      </c>
      <c r="AM24" s="156"/>
      <c r="AN24" s="20">
        <f t="shared" ref="AN24:AO24" si="16">SUM(AN8:AN23)</f>
        <v>265</v>
      </c>
      <c r="AO24" s="20">
        <f t="shared" si="16"/>
        <v>485</v>
      </c>
      <c r="AP24" s="178">
        <f>SUM(AP7:AQ23)</f>
        <v>2425</v>
      </c>
      <c r="AQ24" s="156"/>
      <c r="AR24" s="17">
        <f>SUM(AR7:AR23)</f>
        <v>97</v>
      </c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64" ht="39" customHeight="1">
      <c r="A25" s="22"/>
      <c r="B25" s="22"/>
      <c r="C25" s="22"/>
      <c r="D25" s="22"/>
      <c r="E25" s="22"/>
      <c r="F25" s="190" t="s">
        <v>67</v>
      </c>
      <c r="G25" s="155"/>
      <c r="H25" s="155"/>
      <c r="I25" s="155"/>
      <c r="J25" s="155"/>
      <c r="K25" s="155"/>
      <c r="L25" s="156"/>
      <c r="M25" s="190" t="s">
        <v>68</v>
      </c>
      <c r="N25" s="155"/>
      <c r="O25" s="155"/>
      <c r="P25" s="155"/>
      <c r="Q25" s="155"/>
      <c r="R25" s="156"/>
      <c r="S25" s="23"/>
      <c r="T25" s="24"/>
      <c r="U25" s="24"/>
      <c r="V25" s="25"/>
      <c r="W25" s="25"/>
      <c r="X25" s="182" t="s">
        <v>69</v>
      </c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79">
        <v>575</v>
      </c>
      <c r="AQ25" s="156"/>
      <c r="AR25" s="17">
        <v>23</v>
      </c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spans="1:64" ht="39" customHeight="1">
      <c r="A26" s="9" t="s">
        <v>70</v>
      </c>
      <c r="B26" s="5" t="s">
        <v>40</v>
      </c>
      <c r="C26" s="5"/>
      <c r="D26" s="5" t="s">
        <v>71</v>
      </c>
      <c r="E26" s="5" t="s">
        <v>29</v>
      </c>
      <c r="F26" s="185" t="s">
        <v>72</v>
      </c>
      <c r="G26" s="155"/>
      <c r="H26" s="155"/>
      <c r="I26" s="155"/>
      <c r="J26" s="155"/>
      <c r="K26" s="155"/>
      <c r="L26" s="156"/>
      <c r="M26" s="184" t="s">
        <v>73</v>
      </c>
      <c r="N26" s="155"/>
      <c r="O26" s="155"/>
      <c r="P26" s="155"/>
      <c r="Q26" s="155"/>
      <c r="R26" s="156"/>
      <c r="S26" s="4">
        <v>30</v>
      </c>
      <c r="T26" s="4">
        <v>45</v>
      </c>
      <c r="U26" s="26">
        <v>3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64" ht="39" customHeight="1">
      <c r="A27" s="9" t="s">
        <v>74</v>
      </c>
      <c r="B27" s="5" t="s">
        <v>40</v>
      </c>
      <c r="C27" s="5"/>
      <c r="D27" s="5" t="s">
        <v>71</v>
      </c>
      <c r="E27" s="5" t="s">
        <v>29</v>
      </c>
      <c r="F27" s="183"/>
      <c r="G27" s="155"/>
      <c r="H27" s="155"/>
      <c r="I27" s="155"/>
      <c r="J27" s="155"/>
      <c r="K27" s="155"/>
      <c r="L27" s="156"/>
      <c r="M27" s="184" t="s">
        <v>72</v>
      </c>
      <c r="N27" s="155"/>
      <c r="O27" s="155"/>
      <c r="P27" s="155"/>
      <c r="Q27" s="155"/>
      <c r="R27" s="156"/>
      <c r="S27" s="4">
        <v>30</v>
      </c>
      <c r="T27" s="4">
        <v>70</v>
      </c>
      <c r="U27" s="26">
        <v>4</v>
      </c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64" ht="39" customHeight="1">
      <c r="A28" s="9" t="s">
        <v>75</v>
      </c>
      <c r="B28" s="5" t="s">
        <v>40</v>
      </c>
      <c r="C28" s="5"/>
      <c r="D28" s="5" t="s">
        <v>76</v>
      </c>
      <c r="E28" s="5" t="s">
        <v>29</v>
      </c>
      <c r="F28" s="185" t="s">
        <v>72</v>
      </c>
      <c r="G28" s="155"/>
      <c r="H28" s="155"/>
      <c r="I28" s="155"/>
      <c r="J28" s="155"/>
      <c r="K28" s="155"/>
      <c r="L28" s="156"/>
      <c r="M28" s="186"/>
      <c r="N28" s="155"/>
      <c r="O28" s="155"/>
      <c r="P28" s="155"/>
      <c r="Q28" s="155"/>
      <c r="R28" s="156"/>
      <c r="S28" s="4">
        <v>15</v>
      </c>
      <c r="T28" s="4">
        <v>35</v>
      </c>
      <c r="U28" s="26">
        <v>2</v>
      </c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64" ht="39" customHeight="1">
      <c r="A29" s="9" t="s">
        <v>77</v>
      </c>
      <c r="B29" s="5" t="s">
        <v>40</v>
      </c>
      <c r="C29" s="5"/>
      <c r="D29" s="5" t="s">
        <v>76</v>
      </c>
      <c r="E29" s="5" t="s">
        <v>78</v>
      </c>
      <c r="F29" s="183"/>
      <c r="G29" s="155"/>
      <c r="H29" s="155"/>
      <c r="I29" s="155"/>
      <c r="J29" s="155"/>
      <c r="K29" s="155"/>
      <c r="L29" s="156"/>
      <c r="M29" s="184" t="s">
        <v>72</v>
      </c>
      <c r="N29" s="155"/>
      <c r="O29" s="155"/>
      <c r="P29" s="155"/>
      <c r="Q29" s="155"/>
      <c r="R29" s="156"/>
      <c r="S29" s="4">
        <v>15</v>
      </c>
      <c r="T29" s="4">
        <v>35</v>
      </c>
      <c r="U29" s="26">
        <v>2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ht="39" customHeight="1">
      <c r="A30" s="14" t="s">
        <v>79</v>
      </c>
      <c r="B30" s="5" t="s">
        <v>27</v>
      </c>
      <c r="C30" s="5"/>
      <c r="D30" s="5" t="s">
        <v>80</v>
      </c>
      <c r="E30" s="5" t="s">
        <v>29</v>
      </c>
      <c r="F30" s="187"/>
      <c r="G30" s="155"/>
      <c r="H30" s="155"/>
      <c r="I30" s="155"/>
      <c r="J30" s="155"/>
      <c r="K30" s="155"/>
      <c r="L30" s="156"/>
      <c r="M30" s="184" t="s">
        <v>72</v>
      </c>
      <c r="N30" s="155"/>
      <c r="O30" s="155"/>
      <c r="P30" s="155"/>
      <c r="Q30" s="155"/>
      <c r="R30" s="156"/>
      <c r="S30" s="4">
        <v>20</v>
      </c>
      <c r="T30" s="4">
        <v>30</v>
      </c>
      <c r="U30" s="26">
        <v>2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64" ht="39" customHeight="1">
      <c r="A31" s="9" t="s">
        <v>81</v>
      </c>
      <c r="B31" s="5" t="s">
        <v>27</v>
      </c>
      <c r="C31" s="5"/>
      <c r="D31" s="5" t="s">
        <v>82</v>
      </c>
      <c r="E31" s="5" t="s">
        <v>29</v>
      </c>
      <c r="F31" s="188" t="s">
        <v>72</v>
      </c>
      <c r="G31" s="155"/>
      <c r="H31" s="155"/>
      <c r="I31" s="155"/>
      <c r="J31" s="155"/>
      <c r="K31" s="155"/>
      <c r="L31" s="156"/>
      <c r="M31" s="186"/>
      <c r="N31" s="155"/>
      <c r="O31" s="155"/>
      <c r="P31" s="155"/>
      <c r="Q31" s="155"/>
      <c r="R31" s="156"/>
      <c r="S31" s="4">
        <v>15</v>
      </c>
      <c r="T31" s="4">
        <v>35</v>
      </c>
      <c r="U31" s="26">
        <v>2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64" ht="39" customHeight="1">
      <c r="A32" s="9" t="s">
        <v>83</v>
      </c>
      <c r="B32" s="5" t="s">
        <v>27</v>
      </c>
      <c r="C32" s="5"/>
      <c r="D32" s="5" t="s">
        <v>82</v>
      </c>
      <c r="E32" s="5" t="s">
        <v>81</v>
      </c>
      <c r="F32" s="188"/>
      <c r="G32" s="155"/>
      <c r="H32" s="155"/>
      <c r="I32" s="155"/>
      <c r="J32" s="155"/>
      <c r="K32" s="155"/>
      <c r="L32" s="156"/>
      <c r="M32" s="186" t="s">
        <v>72</v>
      </c>
      <c r="N32" s="155"/>
      <c r="O32" s="155"/>
      <c r="P32" s="155"/>
      <c r="Q32" s="155"/>
      <c r="R32" s="156"/>
      <c r="S32" s="4">
        <v>15</v>
      </c>
      <c r="T32" s="4">
        <v>60</v>
      </c>
      <c r="U32" s="26">
        <v>3</v>
      </c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64" ht="39" customHeight="1">
      <c r="A33" s="9" t="s">
        <v>84</v>
      </c>
      <c r="B33" s="5" t="s">
        <v>27</v>
      </c>
      <c r="C33" s="5"/>
      <c r="D33" s="5" t="s">
        <v>85</v>
      </c>
      <c r="E33" s="5" t="s">
        <v>29</v>
      </c>
      <c r="F33" s="183"/>
      <c r="G33" s="155"/>
      <c r="H33" s="155"/>
      <c r="I33" s="155"/>
      <c r="J33" s="155"/>
      <c r="K33" s="155"/>
      <c r="L33" s="156"/>
      <c r="M33" s="186" t="s">
        <v>72</v>
      </c>
      <c r="N33" s="155"/>
      <c r="O33" s="155"/>
      <c r="P33" s="155"/>
      <c r="Q33" s="155"/>
      <c r="R33" s="156"/>
      <c r="S33" s="4">
        <v>15</v>
      </c>
      <c r="T33" s="4">
        <v>35</v>
      </c>
      <c r="U33" s="26">
        <v>2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64" ht="39" customHeight="1">
      <c r="A34" s="9" t="s">
        <v>86</v>
      </c>
      <c r="B34" s="5" t="s">
        <v>40</v>
      </c>
      <c r="C34" s="5"/>
      <c r="D34" s="5" t="s">
        <v>87</v>
      </c>
      <c r="E34" s="5" t="s">
        <v>29</v>
      </c>
      <c r="F34" s="188" t="s">
        <v>72</v>
      </c>
      <c r="G34" s="155"/>
      <c r="H34" s="155"/>
      <c r="I34" s="155"/>
      <c r="J34" s="155"/>
      <c r="K34" s="155"/>
      <c r="L34" s="156"/>
      <c r="M34" s="189"/>
      <c r="N34" s="155"/>
      <c r="O34" s="155"/>
      <c r="P34" s="155"/>
      <c r="Q34" s="155"/>
      <c r="R34" s="156"/>
      <c r="S34" s="4">
        <v>30</v>
      </c>
      <c r="T34" s="4">
        <v>60</v>
      </c>
      <c r="U34" s="26">
        <v>6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64" ht="39" customHeight="1">
      <c r="A35" s="9" t="s">
        <v>88</v>
      </c>
      <c r="B35" s="5" t="s">
        <v>40</v>
      </c>
      <c r="C35" s="5"/>
      <c r="D35" s="5" t="s">
        <v>89</v>
      </c>
      <c r="E35" s="5" t="s">
        <v>29</v>
      </c>
      <c r="F35" s="188" t="s">
        <v>90</v>
      </c>
      <c r="G35" s="155"/>
      <c r="H35" s="155"/>
      <c r="I35" s="155"/>
      <c r="J35" s="155"/>
      <c r="K35" s="155"/>
      <c r="L35" s="156"/>
      <c r="M35" s="186"/>
      <c r="N35" s="155"/>
      <c r="O35" s="155"/>
      <c r="P35" s="155"/>
      <c r="Q35" s="155"/>
      <c r="R35" s="156"/>
      <c r="S35" s="4">
        <v>15</v>
      </c>
      <c r="T35" s="4">
        <v>60</v>
      </c>
      <c r="U35" s="26">
        <v>3</v>
      </c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64" ht="39" customHeight="1">
      <c r="A36" s="9" t="s">
        <v>91</v>
      </c>
      <c r="B36" s="5" t="s">
        <v>40</v>
      </c>
      <c r="C36" s="5"/>
      <c r="D36" s="5" t="s">
        <v>89</v>
      </c>
      <c r="E36" s="5" t="s">
        <v>29</v>
      </c>
      <c r="F36" s="188"/>
      <c r="G36" s="155"/>
      <c r="H36" s="155"/>
      <c r="I36" s="155"/>
      <c r="J36" s="155"/>
      <c r="K36" s="155"/>
      <c r="L36" s="156"/>
      <c r="M36" s="186" t="s">
        <v>90</v>
      </c>
      <c r="N36" s="155"/>
      <c r="O36" s="155"/>
      <c r="P36" s="155"/>
      <c r="Q36" s="155"/>
      <c r="R36" s="156"/>
      <c r="S36" s="4">
        <v>15</v>
      </c>
      <c r="T36" s="4">
        <v>60</v>
      </c>
      <c r="U36" s="26">
        <v>3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64" ht="39" customHeight="1">
      <c r="A37" s="9" t="s">
        <v>92</v>
      </c>
      <c r="B37" s="5" t="s">
        <v>40</v>
      </c>
      <c r="C37" s="5"/>
      <c r="D37" s="5" t="s">
        <v>93</v>
      </c>
      <c r="E37" s="5" t="s">
        <v>29</v>
      </c>
      <c r="F37" s="188" t="s">
        <v>90</v>
      </c>
      <c r="G37" s="155"/>
      <c r="H37" s="155"/>
      <c r="I37" s="155"/>
      <c r="J37" s="155"/>
      <c r="K37" s="155"/>
      <c r="L37" s="156"/>
      <c r="M37" s="186"/>
      <c r="N37" s="155"/>
      <c r="O37" s="155"/>
      <c r="P37" s="155"/>
      <c r="Q37" s="155"/>
      <c r="R37" s="156"/>
      <c r="S37" s="4">
        <v>15</v>
      </c>
      <c r="T37" s="4">
        <v>35</v>
      </c>
      <c r="U37" s="26">
        <v>2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64" ht="39" customHeight="1">
      <c r="A38" s="9" t="s">
        <v>94</v>
      </c>
      <c r="B38" s="5" t="s">
        <v>40</v>
      </c>
      <c r="C38" s="5"/>
      <c r="D38" s="5" t="s">
        <v>95</v>
      </c>
      <c r="E38" s="5" t="s">
        <v>29</v>
      </c>
      <c r="F38" s="188" t="s">
        <v>90</v>
      </c>
      <c r="G38" s="155"/>
      <c r="H38" s="155"/>
      <c r="I38" s="155"/>
      <c r="J38" s="155"/>
      <c r="K38" s="155"/>
      <c r="L38" s="156"/>
      <c r="M38" s="186"/>
      <c r="N38" s="155"/>
      <c r="O38" s="155"/>
      <c r="P38" s="155"/>
      <c r="Q38" s="155"/>
      <c r="R38" s="156"/>
      <c r="S38" s="4">
        <v>15</v>
      </c>
      <c r="T38" s="4">
        <v>35</v>
      </c>
      <c r="U38" s="26">
        <v>2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spans="1:64" ht="39" customHeight="1">
      <c r="A39" s="14" t="s">
        <v>96</v>
      </c>
      <c r="B39" s="5" t="s">
        <v>40</v>
      </c>
      <c r="C39" s="5"/>
      <c r="D39" s="5" t="s">
        <v>97</v>
      </c>
      <c r="E39" s="5" t="s">
        <v>29</v>
      </c>
      <c r="F39" s="188"/>
      <c r="G39" s="155"/>
      <c r="H39" s="155"/>
      <c r="I39" s="155"/>
      <c r="J39" s="155"/>
      <c r="K39" s="155"/>
      <c r="L39" s="156"/>
      <c r="M39" s="186" t="s">
        <v>90</v>
      </c>
      <c r="N39" s="155"/>
      <c r="O39" s="155"/>
      <c r="P39" s="155"/>
      <c r="Q39" s="155"/>
      <c r="R39" s="156"/>
      <c r="S39" s="4">
        <v>15</v>
      </c>
      <c r="T39" s="4">
        <v>35</v>
      </c>
      <c r="U39" s="26">
        <v>2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spans="1:64" ht="39" customHeight="1">
      <c r="A40" s="27" t="s">
        <v>98</v>
      </c>
      <c r="B40" s="5" t="s">
        <v>40</v>
      </c>
      <c r="C40" s="5"/>
      <c r="D40" s="5" t="s">
        <v>99</v>
      </c>
      <c r="E40" s="5" t="s">
        <v>29</v>
      </c>
      <c r="F40" s="188" t="s">
        <v>90</v>
      </c>
      <c r="G40" s="155"/>
      <c r="H40" s="155"/>
      <c r="I40" s="155"/>
      <c r="J40" s="155"/>
      <c r="K40" s="155"/>
      <c r="L40" s="156"/>
      <c r="M40" s="186"/>
      <c r="N40" s="155"/>
      <c r="O40" s="155"/>
      <c r="P40" s="155"/>
      <c r="Q40" s="155"/>
      <c r="R40" s="156"/>
      <c r="S40" s="4">
        <v>15</v>
      </c>
      <c r="T40" s="4">
        <v>35</v>
      </c>
      <c r="U40" s="26">
        <v>2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</row>
    <row r="41" spans="1:64" ht="39" customHeight="1">
      <c r="A41" s="27" t="s">
        <v>100</v>
      </c>
      <c r="B41" s="5" t="s">
        <v>40</v>
      </c>
      <c r="C41" s="5"/>
      <c r="D41" s="5" t="s">
        <v>99</v>
      </c>
      <c r="E41" s="5" t="s">
        <v>101</v>
      </c>
      <c r="F41" s="188"/>
      <c r="G41" s="155"/>
      <c r="H41" s="155"/>
      <c r="I41" s="155"/>
      <c r="J41" s="155"/>
      <c r="K41" s="155"/>
      <c r="L41" s="156"/>
      <c r="M41" s="186" t="s">
        <v>90</v>
      </c>
      <c r="N41" s="155"/>
      <c r="O41" s="155"/>
      <c r="P41" s="155"/>
      <c r="Q41" s="155"/>
      <c r="R41" s="156"/>
      <c r="S41" s="4">
        <v>15</v>
      </c>
      <c r="T41" s="4">
        <v>35</v>
      </c>
      <c r="U41" s="26">
        <v>2</v>
      </c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64" ht="39" customHeight="1">
      <c r="A42" s="27" t="s">
        <v>102</v>
      </c>
      <c r="B42" s="5" t="s">
        <v>40</v>
      </c>
      <c r="C42" s="5"/>
      <c r="D42" s="5" t="s">
        <v>103</v>
      </c>
      <c r="E42" s="5" t="s">
        <v>29</v>
      </c>
      <c r="F42" s="188" t="s">
        <v>90</v>
      </c>
      <c r="G42" s="155"/>
      <c r="H42" s="155"/>
      <c r="I42" s="155"/>
      <c r="J42" s="155"/>
      <c r="K42" s="155"/>
      <c r="L42" s="156"/>
      <c r="M42" s="186"/>
      <c r="N42" s="155"/>
      <c r="O42" s="155"/>
      <c r="P42" s="155"/>
      <c r="Q42" s="155"/>
      <c r="R42" s="156"/>
      <c r="S42" s="4">
        <v>15</v>
      </c>
      <c r="T42" s="4">
        <v>35</v>
      </c>
      <c r="U42" s="26">
        <v>2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64" ht="39" customHeight="1">
      <c r="A43" s="27" t="s">
        <v>104</v>
      </c>
      <c r="B43" s="5" t="s">
        <v>40</v>
      </c>
      <c r="C43" s="5"/>
      <c r="D43" s="5" t="s">
        <v>105</v>
      </c>
      <c r="E43" s="5" t="s">
        <v>106</v>
      </c>
      <c r="F43" s="188"/>
      <c r="G43" s="155"/>
      <c r="H43" s="155"/>
      <c r="I43" s="155"/>
      <c r="J43" s="155"/>
      <c r="K43" s="155"/>
      <c r="L43" s="156"/>
      <c r="M43" s="186" t="s">
        <v>90</v>
      </c>
      <c r="N43" s="155"/>
      <c r="O43" s="155"/>
      <c r="P43" s="155"/>
      <c r="Q43" s="155"/>
      <c r="R43" s="156"/>
      <c r="S43" s="4">
        <v>15</v>
      </c>
      <c r="T43" s="4">
        <v>35</v>
      </c>
      <c r="U43" s="26">
        <v>2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64" ht="39" customHeight="1">
      <c r="A44" s="19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6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64" ht="39" customHeight="1">
      <c r="A45" s="191" t="s">
        <v>15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92">
        <f>SUM(S24,S23)</f>
        <v>3000</v>
      </c>
      <c r="T45" s="156"/>
      <c r="U45" s="17">
        <f>SUM(U24,U23)</f>
        <v>120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64" ht="39" customHeight="1">
      <c r="A46" s="28"/>
      <c r="B46" s="29"/>
      <c r="C46" s="30"/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spans="1:64" ht="15.75" customHeight="1">
      <c r="A47" s="28"/>
      <c r="B47" s="29"/>
      <c r="C47" s="30"/>
      <c r="D47" s="29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1:64" ht="15.75" customHeight="1">
      <c r="A48" s="28"/>
      <c r="B48" s="29"/>
      <c r="C48" s="30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64" ht="15.75" customHeight="1">
      <c r="A49" s="28"/>
      <c r="B49" s="29"/>
      <c r="C49" s="30"/>
      <c r="D49" s="29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64" ht="15.75" customHeight="1">
      <c r="A50" s="193" t="s">
        <v>107</v>
      </c>
      <c r="B50" s="194"/>
      <c r="C50" s="194"/>
      <c r="D50" s="194"/>
      <c r="E50" s="194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64" ht="15.75" customHeight="1">
      <c r="A51" s="194"/>
      <c r="B51" s="194"/>
      <c r="C51" s="194"/>
      <c r="D51" s="194"/>
      <c r="E51" s="19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</row>
    <row r="52" spans="1:64" ht="41.25" customHeight="1">
      <c r="A52" s="28"/>
      <c r="B52" s="29"/>
      <c r="C52" s="30"/>
      <c r="D52" s="29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64" ht="15.75" customHeight="1">
      <c r="A53" s="28"/>
      <c r="B53" s="29"/>
      <c r="C53" s="30"/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64" ht="15.75" customHeight="1">
      <c r="A54" s="28"/>
      <c r="B54" s="29"/>
      <c r="C54" s="30"/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t="15.75" customHeight="1">
      <c r="A55" s="28"/>
      <c r="B55" s="29"/>
      <c r="C55" s="30"/>
      <c r="D55" s="29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t="15.75" customHeight="1">
      <c r="A56" s="28"/>
      <c r="B56" s="29"/>
      <c r="C56" s="30"/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64" ht="15.75" customHeight="1">
      <c r="A57" s="28"/>
      <c r="B57" s="29"/>
      <c r="C57" s="30"/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64" ht="15.75" customHeight="1">
      <c r="A58" s="28"/>
      <c r="B58" s="29"/>
      <c r="C58" s="30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64" ht="15.75" customHeight="1">
      <c r="A59" s="28"/>
      <c r="B59" s="29"/>
      <c r="C59" s="30"/>
      <c r="D59" s="29"/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64" ht="15.75" customHeight="1">
      <c r="A60" s="28"/>
      <c r="B60" s="29"/>
      <c r="C60" s="30"/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64" ht="15.75" customHeight="1">
      <c r="A61" s="28"/>
      <c r="B61" s="29"/>
      <c r="C61" s="30"/>
      <c r="D61" s="29"/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64" ht="15.75" customHeight="1">
      <c r="A62" s="28"/>
      <c r="B62" s="29"/>
      <c r="C62" s="30"/>
      <c r="D62" s="29"/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</row>
    <row r="63" spans="1:64" ht="15.75" customHeight="1">
      <c r="A63" s="28"/>
      <c r="B63" s="29"/>
      <c r="C63" s="30"/>
      <c r="D63" s="29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</row>
    <row r="64" spans="1:64" ht="15.75" customHeight="1">
      <c r="A64" s="28"/>
      <c r="B64" s="29"/>
      <c r="C64" s="30"/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</row>
    <row r="65" spans="1:64" ht="15.75" customHeight="1">
      <c r="A65" s="28"/>
      <c r="B65" s="29"/>
      <c r="C65" s="30"/>
      <c r="D65" s="29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64" ht="15.75" customHeight="1">
      <c r="A66" s="28"/>
      <c r="B66" s="29"/>
      <c r="C66" s="30"/>
      <c r="D66" s="29"/>
      <c r="E66" s="2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1:64" ht="15.75" customHeight="1">
      <c r="A67" s="28"/>
      <c r="B67" s="29"/>
      <c r="C67" s="30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</row>
    <row r="68" spans="1:64" ht="15.75" customHeight="1">
      <c r="A68" s="28"/>
      <c r="B68" s="29"/>
      <c r="C68" s="30"/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64" ht="15.75" customHeight="1">
      <c r="A69" s="28"/>
      <c r="B69" s="29"/>
      <c r="C69" s="30"/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</row>
    <row r="70" spans="1:64" ht="15.75" customHeight="1">
      <c r="A70" s="28"/>
      <c r="B70" s="29"/>
      <c r="C70" s="30"/>
      <c r="D70" s="29"/>
      <c r="E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1" spans="1:64" ht="15.75" customHeight="1">
      <c r="A71" s="28"/>
      <c r="B71" s="29"/>
      <c r="C71" s="30"/>
      <c r="D71" s="29"/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64" ht="15.75" customHeight="1">
      <c r="A72" s="28"/>
      <c r="B72" s="29"/>
      <c r="C72" s="30"/>
      <c r="D72" s="29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1:64" ht="15.75" customHeight="1">
      <c r="A73" s="28"/>
      <c r="B73" s="29"/>
      <c r="C73" s="30"/>
      <c r="D73" s="29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64" ht="15.75" customHeight="1">
      <c r="A74" s="28"/>
      <c r="B74" s="29"/>
      <c r="C74" s="30"/>
      <c r="D74" s="29"/>
      <c r="E74" s="2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64" ht="15.75" customHeight="1">
      <c r="A75" s="28"/>
      <c r="B75" s="29"/>
      <c r="C75" s="30"/>
      <c r="D75" s="29"/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</row>
    <row r="76" spans="1:64" ht="15.75" customHeight="1">
      <c r="A76" s="28"/>
      <c r="B76" s="29"/>
      <c r="C76" s="30"/>
      <c r="D76" s="29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</row>
    <row r="77" spans="1:64" ht="15.75" customHeight="1">
      <c r="A77" s="28"/>
      <c r="B77" s="29"/>
      <c r="C77" s="30"/>
      <c r="D77" s="29"/>
      <c r="E77" s="2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</row>
    <row r="78" spans="1:64" ht="15.75" customHeight="1">
      <c r="A78" s="28"/>
      <c r="B78" s="29"/>
      <c r="C78" s="30"/>
      <c r="D78" s="29"/>
      <c r="E78" s="2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64" ht="15.75" customHeight="1">
      <c r="A79" s="28"/>
      <c r="B79" s="29"/>
      <c r="C79" s="30"/>
      <c r="D79" s="29"/>
      <c r="E79" s="2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</row>
    <row r="80" spans="1:64" ht="15.75" customHeight="1">
      <c r="A80" s="28"/>
      <c r="B80" s="29"/>
      <c r="C80" s="30"/>
      <c r="D80" s="29"/>
      <c r="E80" s="2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1:64" ht="15.75" customHeight="1">
      <c r="A81" s="28"/>
      <c r="B81" s="29"/>
      <c r="C81" s="30"/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</row>
    <row r="82" spans="1:64" ht="15.75" customHeight="1">
      <c r="A82" s="28"/>
      <c r="B82" s="29"/>
      <c r="C82" s="30"/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</row>
    <row r="83" spans="1:64" ht="15.75" customHeight="1">
      <c r="A83" s="28"/>
      <c r="B83" s="29"/>
      <c r="C83" s="30"/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</row>
    <row r="84" spans="1:64" ht="15.75" customHeight="1">
      <c r="A84" s="28"/>
      <c r="B84" s="29"/>
      <c r="C84" s="30"/>
      <c r="D84" s="29"/>
      <c r="E84" s="2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64" ht="15.75" customHeight="1">
      <c r="A85" s="28"/>
      <c r="B85" s="29"/>
      <c r="C85" s="30"/>
      <c r="D85" s="29"/>
      <c r="E85" s="2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t="15.75" customHeight="1">
      <c r="A86" s="28"/>
      <c r="B86" s="29"/>
      <c r="C86" s="30"/>
      <c r="D86" s="29"/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</row>
    <row r="87" spans="1:64" ht="15.75" customHeight="1">
      <c r="A87" s="28"/>
      <c r="B87" s="29"/>
      <c r="C87" s="30"/>
      <c r="D87" s="29"/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</row>
    <row r="88" spans="1:64" ht="15.75" customHeight="1">
      <c r="A88" s="28"/>
      <c r="B88" s="29"/>
      <c r="C88" s="30"/>
      <c r="D88" s="29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</row>
    <row r="89" spans="1:64" ht="15.75" customHeight="1">
      <c r="A89" s="28"/>
      <c r="B89" s="29"/>
      <c r="C89" s="30"/>
      <c r="D89" s="29"/>
      <c r="E89" s="2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</row>
    <row r="90" spans="1:64" ht="15.75" customHeight="1">
      <c r="A90" s="28"/>
      <c r="B90" s="29"/>
      <c r="C90" s="30"/>
      <c r="D90" s="29"/>
      <c r="E90" s="2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</row>
    <row r="91" spans="1:64" ht="15.75" customHeight="1">
      <c r="A91" s="28"/>
      <c r="B91" s="29"/>
      <c r="C91" s="30"/>
      <c r="D91" s="29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</row>
    <row r="92" spans="1:64" ht="15.75" customHeight="1">
      <c r="A92" s="28"/>
      <c r="B92" s="29"/>
      <c r="C92" s="30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</row>
    <row r="93" spans="1:64" ht="15.75" customHeight="1">
      <c r="A93" s="28"/>
      <c r="B93" s="29"/>
      <c r="C93" s="30"/>
      <c r="D93" s="29"/>
      <c r="E93" s="2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</row>
    <row r="94" spans="1:64" ht="15.75" customHeight="1">
      <c r="A94" s="28"/>
      <c r="B94" s="29"/>
      <c r="C94" s="30"/>
      <c r="D94" s="29"/>
      <c r="E94" s="2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</row>
    <row r="95" spans="1:64" ht="15.75" customHeight="1">
      <c r="A95" s="28"/>
      <c r="B95" s="29"/>
      <c r="C95" s="30"/>
      <c r="D95" s="29"/>
      <c r="E95" s="2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</row>
    <row r="96" spans="1:64" ht="15.75" customHeight="1">
      <c r="A96" s="28"/>
      <c r="B96" s="29"/>
      <c r="C96" s="30"/>
      <c r="D96" s="29"/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</row>
    <row r="97" spans="1:64" ht="15.75" customHeight="1">
      <c r="A97" s="28"/>
      <c r="B97" s="29"/>
      <c r="C97" s="30"/>
      <c r="D97" s="29"/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</row>
    <row r="98" spans="1:64" ht="15.75" customHeight="1">
      <c r="A98" s="28"/>
      <c r="B98" s="29"/>
      <c r="C98" s="30"/>
      <c r="D98" s="29"/>
      <c r="E98" s="2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</row>
    <row r="99" spans="1:64" ht="15.75" customHeight="1">
      <c r="A99" s="28"/>
      <c r="B99" s="29"/>
      <c r="C99" s="30"/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</row>
    <row r="100" spans="1:64" ht="15.75" customHeight="1">
      <c r="A100" s="28"/>
      <c r="B100" s="29"/>
      <c r="C100" s="30"/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</row>
    <row r="101" spans="1:64" ht="15.75" customHeight="1">
      <c r="A101" s="28"/>
      <c r="B101" s="29"/>
      <c r="C101" s="30"/>
      <c r="D101" s="29"/>
      <c r="E101" s="2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</row>
    <row r="102" spans="1:64" ht="15.75" customHeight="1">
      <c r="A102" s="28"/>
      <c r="B102" s="29"/>
      <c r="C102" s="30"/>
      <c r="D102" s="29"/>
      <c r="E102" s="2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</row>
    <row r="103" spans="1:64" ht="15.75" customHeight="1">
      <c r="A103" s="28"/>
      <c r="B103" s="29"/>
      <c r="C103" s="30"/>
      <c r="D103" s="29"/>
      <c r="E103" s="2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</row>
    <row r="104" spans="1:64" ht="15.75" customHeight="1">
      <c r="A104" s="28"/>
      <c r="B104" s="29"/>
      <c r="C104" s="30"/>
      <c r="D104" s="29"/>
      <c r="E104" s="2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</row>
    <row r="105" spans="1:64" ht="15.75" customHeight="1">
      <c r="A105" s="28"/>
      <c r="B105" s="29"/>
      <c r="C105" s="30"/>
      <c r="D105" s="29"/>
      <c r="E105" s="2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</row>
    <row r="106" spans="1:64" ht="15.75" customHeight="1">
      <c r="A106" s="28"/>
      <c r="B106" s="29"/>
      <c r="C106" s="30"/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</row>
    <row r="107" spans="1:64" ht="15.75" customHeight="1">
      <c r="A107" s="28"/>
      <c r="B107" s="29"/>
      <c r="C107" s="30"/>
      <c r="D107" s="29"/>
      <c r="E107" s="2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</row>
    <row r="108" spans="1:64" ht="15.75" customHeight="1">
      <c r="A108" s="28"/>
      <c r="B108" s="29"/>
      <c r="C108" s="30"/>
      <c r="D108" s="29"/>
      <c r="E108" s="2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</row>
    <row r="109" spans="1:64" ht="15.75" customHeight="1">
      <c r="A109" s="28"/>
      <c r="B109" s="29"/>
      <c r="C109" s="30"/>
      <c r="D109" s="29"/>
      <c r="E109" s="2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</row>
    <row r="110" spans="1:64" ht="15.75" customHeight="1">
      <c r="A110" s="28"/>
      <c r="B110" s="29"/>
      <c r="C110" s="30"/>
      <c r="D110" s="29"/>
      <c r="E110" s="2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</row>
    <row r="111" spans="1:64" ht="15.75" customHeight="1">
      <c r="A111" s="28"/>
      <c r="B111" s="29"/>
      <c r="C111" s="30"/>
      <c r="D111" s="29"/>
      <c r="E111" s="2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</row>
    <row r="112" spans="1:64" ht="15.75" customHeight="1">
      <c r="A112" s="28"/>
      <c r="B112" s="29"/>
      <c r="C112" s="30"/>
      <c r="D112" s="29"/>
      <c r="E112" s="2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</row>
    <row r="113" spans="1:64" ht="15.75" customHeight="1">
      <c r="A113" s="28"/>
      <c r="B113" s="29"/>
      <c r="C113" s="30"/>
      <c r="D113" s="29"/>
      <c r="E113" s="2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</row>
    <row r="114" spans="1:64" ht="15.75" customHeight="1">
      <c r="A114" s="28"/>
      <c r="B114" s="29"/>
      <c r="C114" s="30"/>
      <c r="D114" s="29"/>
      <c r="E114" s="2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</row>
    <row r="115" spans="1:64" ht="15.75" customHeight="1">
      <c r="A115" s="28"/>
      <c r="B115" s="29"/>
      <c r="C115" s="30"/>
      <c r="D115" s="29"/>
      <c r="E115" s="2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</row>
    <row r="116" spans="1:64" ht="15.75" customHeight="1">
      <c r="A116" s="28"/>
      <c r="B116" s="29"/>
      <c r="C116" s="30"/>
      <c r="D116" s="29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</row>
    <row r="117" spans="1:64" ht="15.75" customHeight="1">
      <c r="A117" s="28"/>
      <c r="B117" s="29"/>
      <c r="C117" s="30"/>
      <c r="D117" s="29"/>
      <c r="E117" s="2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</row>
    <row r="118" spans="1:64" ht="15.75" customHeight="1">
      <c r="A118" s="28"/>
      <c r="B118" s="29"/>
      <c r="C118" s="30"/>
      <c r="D118" s="29"/>
      <c r="E118" s="2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</row>
    <row r="119" spans="1:64" ht="15.75" customHeight="1">
      <c r="A119" s="28"/>
      <c r="B119" s="29"/>
      <c r="C119" s="30"/>
      <c r="D119" s="29"/>
      <c r="E119" s="2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</row>
    <row r="120" spans="1:64" ht="15.75" customHeight="1">
      <c r="A120" s="28"/>
      <c r="B120" s="29"/>
      <c r="C120" s="30"/>
      <c r="D120" s="29"/>
      <c r="E120" s="2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</row>
    <row r="121" spans="1:64" ht="15.75" customHeight="1">
      <c r="A121" s="28"/>
      <c r="B121" s="29"/>
      <c r="C121" s="30"/>
      <c r="D121" s="29"/>
      <c r="E121" s="2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</row>
    <row r="122" spans="1:64" ht="15.75" customHeight="1">
      <c r="A122" s="28"/>
      <c r="B122" s="29"/>
      <c r="C122" s="30"/>
      <c r="D122" s="29"/>
      <c r="E122" s="2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</row>
    <row r="123" spans="1:64" ht="15.75" customHeight="1">
      <c r="A123" s="28"/>
      <c r="B123" s="29"/>
      <c r="C123" s="30"/>
      <c r="D123" s="29"/>
      <c r="E123" s="2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</row>
    <row r="124" spans="1:64" ht="15.75" customHeight="1">
      <c r="A124" s="28"/>
      <c r="B124" s="29"/>
      <c r="C124" s="30"/>
      <c r="D124" s="29"/>
      <c r="E124" s="2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</row>
    <row r="125" spans="1:64" ht="15.75" customHeight="1">
      <c r="A125" s="28"/>
      <c r="B125" s="29"/>
      <c r="C125" s="30"/>
      <c r="D125" s="29"/>
      <c r="E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</row>
    <row r="126" spans="1:64" ht="15.75" customHeight="1">
      <c r="A126" s="28"/>
      <c r="B126" s="29"/>
      <c r="C126" s="30"/>
      <c r="D126" s="29"/>
      <c r="E126" s="2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</row>
    <row r="127" spans="1:64" ht="15.75" customHeight="1">
      <c r="A127" s="28"/>
      <c r="B127" s="29"/>
      <c r="C127" s="30"/>
      <c r="D127" s="29"/>
      <c r="E127" s="2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</row>
    <row r="128" spans="1:64" ht="15.75" customHeight="1">
      <c r="A128" s="28"/>
      <c r="B128" s="29"/>
      <c r="C128" s="30"/>
      <c r="D128" s="29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</row>
    <row r="129" spans="1:64" ht="15.75" customHeight="1">
      <c r="A129" s="28"/>
      <c r="B129" s="29"/>
      <c r="C129" s="30"/>
      <c r="D129" s="29"/>
      <c r="E129" s="2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</row>
    <row r="130" spans="1:64" ht="15.75" customHeight="1">
      <c r="A130" s="28"/>
      <c r="B130" s="29"/>
      <c r="C130" s="30"/>
      <c r="D130" s="29"/>
      <c r="E130" s="2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</row>
    <row r="131" spans="1:64" ht="15.75" customHeight="1">
      <c r="A131" s="28"/>
      <c r="B131" s="29"/>
      <c r="C131" s="30"/>
      <c r="D131" s="29"/>
      <c r="E131" s="2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</row>
    <row r="132" spans="1:64" ht="15.75" customHeight="1">
      <c r="A132" s="28"/>
      <c r="B132" s="29"/>
      <c r="C132" s="30"/>
      <c r="D132" s="29"/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</row>
    <row r="133" spans="1:64" ht="15.75" customHeight="1">
      <c r="A133" s="28"/>
      <c r="B133" s="29"/>
      <c r="C133" s="30"/>
      <c r="D133" s="29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</row>
    <row r="134" spans="1:64" ht="15.75" customHeight="1">
      <c r="A134" s="28"/>
      <c r="B134" s="29"/>
      <c r="C134" s="30"/>
      <c r="D134" s="29"/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</row>
    <row r="135" spans="1:64" ht="15.75" customHeight="1">
      <c r="A135" s="28"/>
      <c r="B135" s="29"/>
      <c r="C135" s="30"/>
      <c r="D135" s="29"/>
      <c r="E135" s="2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</row>
    <row r="136" spans="1:64" ht="15.75" customHeight="1">
      <c r="A136" s="28"/>
      <c r="B136" s="29"/>
      <c r="C136" s="30"/>
      <c r="D136" s="29"/>
      <c r="E136" s="2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</row>
    <row r="137" spans="1:64" ht="15.75" customHeight="1">
      <c r="A137" s="28"/>
      <c r="B137" s="29"/>
      <c r="C137" s="30"/>
      <c r="D137" s="29"/>
      <c r="E137" s="2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</row>
    <row r="138" spans="1:64" ht="15.75" customHeight="1">
      <c r="A138" s="28"/>
      <c r="B138" s="29"/>
      <c r="C138" s="30"/>
      <c r="D138" s="29"/>
      <c r="E138" s="2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</row>
    <row r="139" spans="1:64" ht="15.75" customHeight="1">
      <c r="A139" s="28"/>
      <c r="B139" s="29"/>
      <c r="C139" s="30"/>
      <c r="D139" s="29"/>
      <c r="E139" s="2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</row>
    <row r="140" spans="1:64" ht="15.75" customHeight="1">
      <c r="A140" s="28"/>
      <c r="B140" s="29"/>
      <c r="C140" s="30"/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</row>
    <row r="141" spans="1:64" ht="15.75" customHeight="1">
      <c r="A141" s="28"/>
      <c r="B141" s="29"/>
      <c r="C141" s="30"/>
      <c r="D141" s="29"/>
      <c r="E141" s="2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</row>
    <row r="142" spans="1:64" ht="15.75" customHeight="1">
      <c r="A142" s="28"/>
      <c r="B142" s="29"/>
      <c r="C142" s="30"/>
      <c r="D142" s="29"/>
      <c r="E142" s="2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</row>
    <row r="143" spans="1:64" ht="15.75" customHeight="1">
      <c r="A143" s="28"/>
      <c r="B143" s="29"/>
      <c r="C143" s="30"/>
      <c r="D143" s="29"/>
      <c r="E143" s="2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1:64" ht="15.75" customHeight="1">
      <c r="A144" s="28"/>
      <c r="B144" s="29"/>
      <c r="C144" s="30"/>
      <c r="D144" s="29"/>
      <c r="E144" s="29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</row>
    <row r="145" spans="1:64" ht="15.75" customHeight="1">
      <c r="A145" s="28"/>
      <c r="B145" s="29"/>
      <c r="C145" s="30"/>
      <c r="D145" s="29"/>
      <c r="E145" s="2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</row>
    <row r="146" spans="1:64" ht="15.75" customHeight="1">
      <c r="A146" s="28"/>
      <c r="B146" s="29"/>
      <c r="C146" s="30"/>
      <c r="D146" s="29"/>
      <c r="E146" s="2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</row>
    <row r="147" spans="1:64" ht="15.75" customHeight="1">
      <c r="A147" s="28"/>
      <c r="B147" s="29"/>
      <c r="C147" s="30"/>
      <c r="D147" s="29"/>
      <c r="E147" s="2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</row>
    <row r="148" spans="1:64" ht="15.75" customHeight="1">
      <c r="A148" s="28"/>
      <c r="B148" s="29"/>
      <c r="C148" s="30"/>
      <c r="D148" s="29"/>
      <c r="E148" s="29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</row>
    <row r="149" spans="1:64" ht="15.75" customHeight="1">
      <c r="A149" s="28"/>
      <c r="B149" s="29"/>
      <c r="C149" s="30"/>
      <c r="D149" s="29"/>
      <c r="E149" s="29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</row>
    <row r="150" spans="1:64" ht="15.75" customHeight="1">
      <c r="A150" s="28"/>
      <c r="B150" s="29"/>
      <c r="C150" s="30"/>
      <c r="D150" s="29"/>
      <c r="E150" s="2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</row>
    <row r="151" spans="1:64" ht="15.75" customHeight="1">
      <c r="A151" s="28"/>
      <c r="B151" s="29"/>
      <c r="C151" s="30"/>
      <c r="D151" s="29"/>
      <c r="E151" s="29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</row>
    <row r="152" spans="1:64" ht="15.75" customHeight="1">
      <c r="A152" s="28"/>
      <c r="B152" s="29"/>
      <c r="C152" s="30"/>
      <c r="D152" s="29"/>
      <c r="E152" s="29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</row>
    <row r="153" spans="1:64" ht="15.75" customHeight="1">
      <c r="A153" s="28"/>
      <c r="B153" s="29"/>
      <c r="C153" s="30"/>
      <c r="D153" s="29"/>
      <c r="E153" s="29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</row>
    <row r="154" spans="1:64" ht="15.75" customHeight="1">
      <c r="A154" s="28"/>
      <c r="B154" s="29"/>
      <c r="C154" s="30"/>
      <c r="D154" s="29"/>
      <c r="E154" s="29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</row>
    <row r="155" spans="1:64" ht="15.75" customHeight="1">
      <c r="A155" s="28"/>
      <c r="B155" s="29"/>
      <c r="C155" s="30"/>
      <c r="D155" s="29"/>
      <c r="E155" s="29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</row>
    <row r="156" spans="1:64" ht="15.75" customHeight="1">
      <c r="A156" s="28"/>
      <c r="B156" s="29"/>
      <c r="C156" s="30"/>
      <c r="D156" s="29"/>
      <c r="E156" s="29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</row>
    <row r="157" spans="1:64" ht="15.75" customHeight="1">
      <c r="A157" s="28"/>
      <c r="B157" s="29"/>
      <c r="C157" s="30"/>
      <c r="D157" s="29"/>
      <c r="E157" s="29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</row>
    <row r="158" spans="1:64" ht="15.75" customHeight="1">
      <c r="A158" s="28"/>
      <c r="B158" s="29"/>
      <c r="C158" s="30"/>
      <c r="D158" s="29"/>
      <c r="E158" s="29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</row>
    <row r="159" spans="1:64" ht="15.75" customHeight="1">
      <c r="A159" s="28"/>
      <c r="B159" s="29"/>
      <c r="C159" s="30"/>
      <c r="D159" s="29"/>
      <c r="E159" s="2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</row>
    <row r="160" spans="1:64" ht="15.75" customHeight="1">
      <c r="A160" s="28"/>
      <c r="B160" s="29"/>
      <c r="C160" s="30"/>
      <c r="D160" s="29"/>
      <c r="E160" s="29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</row>
    <row r="161" spans="1:64" ht="15.75" customHeight="1">
      <c r="A161" s="28"/>
      <c r="B161" s="29"/>
      <c r="C161" s="30"/>
      <c r="D161" s="29"/>
      <c r="E161" s="29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</row>
    <row r="162" spans="1:64" ht="15.75" customHeight="1">
      <c r="A162" s="28"/>
      <c r="B162" s="29"/>
      <c r="C162" s="30"/>
      <c r="D162" s="29"/>
      <c r="E162" s="29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</row>
    <row r="163" spans="1:64" ht="15.75" customHeight="1">
      <c r="A163" s="28"/>
      <c r="B163" s="29"/>
      <c r="C163" s="30"/>
      <c r="D163" s="29"/>
      <c r="E163" s="29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</row>
    <row r="164" spans="1:64" ht="15.75" customHeight="1">
      <c r="A164" s="28"/>
      <c r="B164" s="29"/>
      <c r="C164" s="30"/>
      <c r="D164" s="29"/>
      <c r="E164" s="2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</row>
    <row r="165" spans="1:64" ht="15.75" customHeight="1">
      <c r="A165" s="28"/>
      <c r="B165" s="29"/>
      <c r="C165" s="30"/>
      <c r="D165" s="29"/>
      <c r="E165" s="2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</row>
    <row r="166" spans="1:64" ht="15.75" customHeight="1">
      <c r="A166" s="28"/>
      <c r="B166" s="29"/>
      <c r="C166" s="30"/>
      <c r="D166" s="29"/>
      <c r="E166" s="29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</row>
    <row r="167" spans="1:64" ht="15.75" customHeight="1">
      <c r="A167" s="28"/>
      <c r="B167" s="29"/>
      <c r="C167" s="30"/>
      <c r="D167" s="29"/>
      <c r="E167" s="29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</row>
    <row r="168" spans="1:64" ht="15.75" customHeight="1">
      <c r="A168" s="28"/>
      <c r="B168" s="29"/>
      <c r="C168" s="30"/>
      <c r="D168" s="29"/>
      <c r="E168" s="29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</row>
    <row r="169" spans="1:64" ht="15.75" customHeight="1">
      <c r="A169" s="28"/>
      <c r="B169" s="29"/>
      <c r="C169" s="30"/>
      <c r="D169" s="29"/>
      <c r="E169" s="29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</row>
    <row r="170" spans="1:64" ht="15.75" customHeight="1">
      <c r="A170" s="28"/>
      <c r="B170" s="29"/>
      <c r="C170" s="30"/>
      <c r="D170" s="29"/>
      <c r="E170" s="29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</row>
    <row r="171" spans="1:64" ht="15.75" customHeight="1">
      <c r="A171" s="28"/>
      <c r="B171" s="29"/>
      <c r="C171" s="30"/>
      <c r="D171" s="29"/>
      <c r="E171" s="29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</row>
    <row r="172" spans="1:64" ht="15.75" customHeight="1">
      <c r="A172" s="28"/>
      <c r="B172" s="29"/>
      <c r="C172" s="30"/>
      <c r="D172" s="29"/>
      <c r="E172" s="29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</row>
    <row r="173" spans="1:64" ht="15.75" customHeight="1">
      <c r="A173" s="28"/>
      <c r="B173" s="29"/>
      <c r="C173" s="30"/>
      <c r="D173" s="29"/>
      <c r="E173" s="29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</row>
    <row r="174" spans="1:64" ht="15.75" customHeight="1">
      <c r="A174" s="28"/>
      <c r="B174" s="29"/>
      <c r="C174" s="30"/>
      <c r="D174" s="29"/>
      <c r="E174" s="29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</row>
    <row r="175" spans="1:64" ht="15.75" customHeight="1">
      <c r="A175" s="28"/>
      <c r="B175" s="29"/>
      <c r="C175" s="30"/>
      <c r="D175" s="29"/>
      <c r="E175" s="29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</row>
    <row r="176" spans="1:64" ht="15.75" customHeight="1">
      <c r="A176" s="28"/>
      <c r="B176" s="29"/>
      <c r="C176" s="30"/>
      <c r="D176" s="29"/>
      <c r="E176" s="29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</row>
    <row r="177" spans="1:64" ht="15.75" customHeight="1">
      <c r="A177" s="28"/>
      <c r="B177" s="29"/>
      <c r="C177" s="30"/>
      <c r="D177" s="29"/>
      <c r="E177" s="29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</row>
    <row r="178" spans="1:64" ht="15.75" customHeight="1">
      <c r="A178" s="28"/>
      <c r="B178" s="29"/>
      <c r="C178" s="30"/>
      <c r="D178" s="29"/>
      <c r="E178" s="2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</row>
    <row r="179" spans="1:64" ht="15.75" customHeight="1">
      <c r="A179" s="28"/>
      <c r="B179" s="29"/>
      <c r="C179" s="30"/>
      <c r="D179" s="29"/>
      <c r="E179" s="2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</row>
    <row r="180" spans="1:64" ht="15.75" customHeight="1">
      <c r="A180" s="28"/>
      <c r="B180" s="29"/>
      <c r="C180" s="30"/>
      <c r="D180" s="29"/>
      <c r="E180" s="29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</row>
    <row r="181" spans="1:64" ht="15.75" customHeight="1">
      <c r="A181" s="28"/>
      <c r="B181" s="29"/>
      <c r="C181" s="30"/>
      <c r="D181" s="29"/>
      <c r="E181" s="29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</row>
    <row r="182" spans="1:64" ht="15.75" customHeight="1">
      <c r="A182" s="28"/>
      <c r="B182" s="29"/>
      <c r="C182" s="30"/>
      <c r="D182" s="29"/>
      <c r="E182" s="2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</row>
    <row r="183" spans="1:64" ht="15.75" customHeight="1">
      <c r="A183" s="28"/>
      <c r="B183" s="29"/>
      <c r="C183" s="30"/>
      <c r="D183" s="29"/>
      <c r="E183" s="29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</row>
    <row r="184" spans="1:64" ht="15.75" customHeight="1">
      <c r="A184" s="28"/>
      <c r="B184" s="29"/>
      <c r="C184" s="30"/>
      <c r="D184" s="29"/>
      <c r="E184" s="29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</row>
    <row r="185" spans="1:64" ht="15.75" customHeight="1">
      <c r="A185" s="28"/>
      <c r="B185" s="29"/>
      <c r="C185" s="30"/>
      <c r="D185" s="29"/>
      <c r="E185" s="29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</row>
    <row r="186" spans="1:64" ht="15.75" customHeight="1">
      <c r="A186" s="28"/>
      <c r="B186" s="29"/>
      <c r="C186" s="30"/>
      <c r="D186" s="29"/>
      <c r="E186" s="29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</row>
    <row r="187" spans="1:64" ht="15.75" customHeight="1">
      <c r="A187" s="28"/>
      <c r="B187" s="29"/>
      <c r="C187" s="30"/>
      <c r="D187" s="29"/>
      <c r="E187" s="29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</row>
    <row r="188" spans="1:64" ht="15.75" customHeight="1">
      <c r="A188" s="28"/>
      <c r="B188" s="29"/>
      <c r="C188" s="30"/>
      <c r="D188" s="29"/>
      <c r="E188" s="29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</row>
    <row r="189" spans="1:64" ht="15.75" customHeight="1">
      <c r="A189" s="28"/>
      <c r="B189" s="29"/>
      <c r="C189" s="30"/>
      <c r="D189" s="29"/>
      <c r="E189" s="29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</row>
    <row r="190" spans="1:64" ht="15.75" customHeight="1">
      <c r="A190" s="28"/>
      <c r="B190" s="29"/>
      <c r="C190" s="30"/>
      <c r="D190" s="29"/>
      <c r="E190" s="29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</row>
    <row r="191" spans="1:64" ht="15.75" customHeight="1">
      <c r="A191" s="28"/>
      <c r="B191" s="29"/>
      <c r="C191" s="30"/>
      <c r="D191" s="29"/>
      <c r="E191" s="29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</row>
    <row r="192" spans="1:64" ht="15.75" customHeight="1">
      <c r="A192" s="28"/>
      <c r="B192" s="29"/>
      <c r="C192" s="30"/>
      <c r="D192" s="29"/>
      <c r="E192" s="29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</row>
    <row r="193" spans="1:64" ht="15.75" customHeight="1">
      <c r="A193" s="28"/>
      <c r="B193" s="29"/>
      <c r="C193" s="30"/>
      <c r="D193" s="29"/>
      <c r="E193" s="29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</row>
    <row r="194" spans="1:64" ht="15.75" customHeight="1">
      <c r="A194" s="28"/>
      <c r="B194" s="29"/>
      <c r="C194" s="30"/>
      <c r="D194" s="29"/>
      <c r="E194" s="29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</row>
    <row r="195" spans="1:64" ht="15.75" customHeight="1">
      <c r="A195" s="28"/>
      <c r="B195" s="29"/>
      <c r="C195" s="30"/>
      <c r="D195" s="29"/>
      <c r="E195" s="29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</row>
    <row r="196" spans="1:64" ht="15.75" customHeight="1">
      <c r="A196" s="28"/>
      <c r="B196" s="29"/>
      <c r="C196" s="30"/>
      <c r="D196" s="29"/>
      <c r="E196" s="29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</row>
    <row r="197" spans="1:64" ht="15.75" customHeight="1">
      <c r="A197" s="28"/>
      <c r="B197" s="29"/>
      <c r="C197" s="30"/>
      <c r="D197" s="29"/>
      <c r="E197" s="29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</row>
    <row r="198" spans="1:64" ht="15.75" customHeight="1">
      <c r="A198" s="28"/>
      <c r="B198" s="29"/>
      <c r="C198" s="30"/>
      <c r="D198" s="29"/>
      <c r="E198" s="29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</row>
    <row r="199" spans="1:64" ht="15.75" customHeight="1">
      <c r="A199" s="28"/>
      <c r="B199" s="29"/>
      <c r="C199" s="30"/>
      <c r="D199" s="29"/>
      <c r="E199" s="29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</row>
    <row r="200" spans="1:64" ht="15.75" customHeight="1">
      <c r="A200" s="28"/>
      <c r="B200" s="29"/>
      <c r="C200" s="30"/>
      <c r="D200" s="29"/>
      <c r="E200" s="29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</row>
    <row r="201" spans="1:64" ht="15.75" customHeight="1">
      <c r="A201" s="28"/>
      <c r="B201" s="29"/>
      <c r="C201" s="30"/>
      <c r="D201" s="29"/>
      <c r="E201" s="29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</row>
    <row r="202" spans="1:64" ht="15.75" customHeight="1">
      <c r="A202" s="28"/>
      <c r="B202" s="29"/>
      <c r="C202" s="30"/>
      <c r="D202" s="29"/>
      <c r="E202" s="29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</row>
    <row r="203" spans="1:64" ht="15.75" customHeight="1">
      <c r="A203" s="28"/>
      <c r="B203" s="29"/>
      <c r="C203" s="30"/>
      <c r="D203" s="29"/>
      <c r="E203" s="29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</row>
    <row r="204" spans="1:64" ht="15.75" customHeight="1">
      <c r="A204" s="28"/>
      <c r="B204" s="29"/>
      <c r="C204" s="30"/>
      <c r="D204" s="29"/>
      <c r="E204" s="29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</row>
    <row r="205" spans="1:64" ht="15.75" customHeight="1">
      <c r="A205" s="28"/>
      <c r="B205" s="29"/>
      <c r="C205" s="30"/>
      <c r="D205" s="29"/>
      <c r="E205" s="29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</row>
    <row r="206" spans="1:64" ht="15.75" customHeight="1">
      <c r="A206" s="28"/>
      <c r="B206" s="29"/>
      <c r="C206" s="30"/>
      <c r="D206" s="29"/>
      <c r="E206" s="29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</row>
    <row r="207" spans="1:64" ht="15.75" customHeight="1">
      <c r="A207" s="28"/>
      <c r="B207" s="29"/>
      <c r="C207" s="30"/>
      <c r="D207" s="29"/>
      <c r="E207" s="29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</row>
    <row r="208" spans="1:64" ht="15.75" customHeight="1">
      <c r="A208" s="28"/>
      <c r="B208" s="29"/>
      <c r="C208" s="30"/>
      <c r="D208" s="29"/>
      <c r="E208" s="29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</row>
    <row r="209" spans="1:64" ht="15.75" customHeight="1">
      <c r="A209" s="28"/>
      <c r="B209" s="29"/>
      <c r="C209" s="30"/>
      <c r="D209" s="29"/>
      <c r="E209" s="29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</row>
    <row r="210" spans="1:64" ht="15.75" customHeight="1">
      <c r="A210" s="28"/>
      <c r="B210" s="29"/>
      <c r="C210" s="30"/>
      <c r="D210" s="29"/>
      <c r="E210" s="29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</row>
    <row r="211" spans="1:64" ht="15.75" customHeight="1">
      <c r="A211" s="28"/>
      <c r="B211" s="29"/>
      <c r="C211" s="30"/>
      <c r="D211" s="29"/>
      <c r="E211" s="29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</row>
    <row r="212" spans="1:64" ht="15.75" customHeight="1">
      <c r="A212" s="28"/>
      <c r="B212" s="29"/>
      <c r="C212" s="30"/>
      <c r="D212" s="29"/>
      <c r="E212" s="29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</row>
    <row r="213" spans="1:64" ht="15.75" customHeight="1">
      <c r="A213" s="28"/>
      <c r="B213" s="29"/>
      <c r="C213" s="30"/>
      <c r="D213" s="29"/>
      <c r="E213" s="29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</row>
    <row r="214" spans="1:64" ht="15.75" customHeight="1">
      <c r="A214" s="28"/>
      <c r="B214" s="29"/>
      <c r="C214" s="30"/>
      <c r="D214" s="29"/>
      <c r="E214" s="29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</row>
    <row r="215" spans="1:64" ht="15.75" customHeight="1">
      <c r="A215" s="28"/>
      <c r="B215" s="29"/>
      <c r="C215" s="30"/>
      <c r="D215" s="29"/>
      <c r="E215" s="29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</row>
    <row r="216" spans="1:64" ht="15.75" customHeight="1">
      <c r="A216" s="28"/>
      <c r="B216" s="29"/>
      <c r="C216" s="30"/>
      <c r="D216" s="29"/>
      <c r="E216" s="29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</row>
    <row r="217" spans="1:64" ht="15.75" customHeight="1">
      <c r="A217" s="28"/>
      <c r="B217" s="29"/>
      <c r="C217" s="30"/>
      <c r="D217" s="29"/>
      <c r="E217" s="29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</row>
    <row r="218" spans="1:64" ht="15.75" customHeight="1">
      <c r="A218" s="28"/>
      <c r="B218" s="29"/>
      <c r="C218" s="30"/>
      <c r="D218" s="29"/>
      <c r="E218" s="29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</row>
    <row r="219" spans="1:64" ht="15.75" customHeight="1">
      <c r="A219" s="28"/>
      <c r="B219" s="29"/>
      <c r="C219" s="30"/>
      <c r="D219" s="29"/>
      <c r="E219" s="29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</row>
    <row r="220" spans="1:64" ht="15.75" customHeight="1">
      <c r="A220" s="28"/>
      <c r="B220" s="29"/>
      <c r="C220" s="30"/>
      <c r="D220" s="29"/>
      <c r="E220" s="29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</row>
    <row r="221" spans="1:64" ht="15.75" customHeight="1">
      <c r="A221" s="28"/>
      <c r="B221" s="29"/>
      <c r="C221" s="30"/>
      <c r="D221" s="29"/>
      <c r="E221" s="29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</row>
    <row r="222" spans="1:64" ht="15.75" customHeight="1">
      <c r="A222" s="28"/>
      <c r="B222" s="29"/>
      <c r="C222" s="30"/>
      <c r="D222" s="29"/>
      <c r="E222" s="29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</row>
    <row r="223" spans="1:64" ht="15.75" customHeight="1">
      <c r="A223" s="28"/>
      <c r="B223" s="29"/>
      <c r="C223" s="30"/>
      <c r="D223" s="29"/>
      <c r="E223" s="29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</row>
    <row r="224" spans="1:64" ht="15.75" customHeight="1">
      <c r="A224" s="28"/>
      <c r="B224" s="29"/>
      <c r="C224" s="30"/>
      <c r="D224" s="29"/>
      <c r="E224" s="29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</row>
    <row r="225" spans="1:64" ht="15.75" customHeight="1">
      <c r="A225" s="28"/>
      <c r="B225" s="29"/>
      <c r="C225" s="30"/>
      <c r="D225" s="29"/>
      <c r="E225" s="29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</row>
    <row r="226" spans="1:64" ht="15.75" customHeight="1">
      <c r="A226" s="28"/>
      <c r="B226" s="29"/>
      <c r="C226" s="30"/>
      <c r="D226" s="29"/>
      <c r="E226" s="29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</row>
    <row r="227" spans="1:64" ht="15.75" customHeight="1">
      <c r="A227" s="28"/>
      <c r="B227" s="29"/>
      <c r="C227" s="30"/>
      <c r="D227" s="29"/>
      <c r="E227" s="29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1:64" ht="15.75" customHeight="1">
      <c r="A228" s="28"/>
      <c r="B228" s="29"/>
      <c r="C228" s="30"/>
      <c r="D228" s="29"/>
      <c r="E228" s="29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</row>
    <row r="229" spans="1:64" ht="15.75" customHeight="1">
      <c r="A229" s="28"/>
      <c r="B229" s="29"/>
      <c r="C229" s="30"/>
      <c r="D229" s="29"/>
      <c r="E229" s="29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</row>
    <row r="230" spans="1:64" ht="15.75" customHeight="1">
      <c r="A230" s="28"/>
      <c r="B230" s="29"/>
      <c r="C230" s="30"/>
      <c r="D230" s="29"/>
      <c r="E230" s="29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</row>
    <row r="231" spans="1:64" ht="15.75" customHeight="1">
      <c r="A231" s="28"/>
      <c r="B231" s="29"/>
      <c r="C231" s="30"/>
      <c r="D231" s="29"/>
      <c r="E231" s="29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</row>
    <row r="232" spans="1:64" ht="15.75" customHeight="1">
      <c r="A232" s="28"/>
      <c r="B232" s="29"/>
      <c r="C232" s="30"/>
      <c r="D232" s="29"/>
      <c r="E232" s="29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</row>
    <row r="233" spans="1:64" ht="15.75" customHeight="1">
      <c r="A233" s="28"/>
      <c r="B233" s="29"/>
      <c r="C233" s="30"/>
      <c r="D233" s="29"/>
      <c r="E233" s="29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</row>
    <row r="234" spans="1:64" ht="15.75" customHeight="1">
      <c r="A234" s="28"/>
      <c r="B234" s="29"/>
      <c r="C234" s="30"/>
      <c r="D234" s="29"/>
      <c r="E234" s="29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</row>
    <row r="235" spans="1:64" ht="15.75" customHeight="1">
      <c r="A235" s="28"/>
      <c r="B235" s="29"/>
      <c r="C235" s="30"/>
      <c r="D235" s="29"/>
      <c r="E235" s="29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</row>
    <row r="236" spans="1:64" ht="15.75" customHeight="1">
      <c r="A236" s="28"/>
      <c r="B236" s="29"/>
      <c r="C236" s="30"/>
      <c r="D236" s="29"/>
      <c r="E236" s="29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</row>
    <row r="237" spans="1:64" ht="15.75" customHeight="1">
      <c r="A237" s="28"/>
      <c r="B237" s="29"/>
      <c r="C237" s="30"/>
      <c r="D237" s="29"/>
      <c r="E237" s="29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</row>
    <row r="238" spans="1:64" ht="15.75" customHeight="1">
      <c r="A238" s="28"/>
      <c r="B238" s="29"/>
      <c r="C238" s="30"/>
      <c r="D238" s="29"/>
      <c r="E238" s="29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</row>
    <row r="239" spans="1:64" ht="15.75" customHeight="1">
      <c r="A239" s="28"/>
      <c r="B239" s="29"/>
      <c r="C239" s="30"/>
      <c r="D239" s="29"/>
      <c r="E239" s="29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</row>
    <row r="240" spans="1:64" ht="15.75" customHeight="1">
      <c r="A240" s="28"/>
      <c r="B240" s="29"/>
      <c r="C240" s="30"/>
      <c r="D240" s="29"/>
      <c r="E240" s="29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</row>
    <row r="241" spans="1:64" ht="15.75" customHeight="1">
      <c r="A241" s="28"/>
      <c r="B241" s="29"/>
      <c r="C241" s="30"/>
      <c r="D241" s="29"/>
      <c r="E241" s="29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</row>
    <row r="242" spans="1:64" ht="15.75" customHeight="1">
      <c r="A242" s="28"/>
      <c r="B242" s="29"/>
      <c r="C242" s="30"/>
      <c r="D242" s="29"/>
      <c r="E242" s="29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</row>
    <row r="243" spans="1:64" ht="15.75" customHeight="1">
      <c r="A243" s="28"/>
      <c r="B243" s="29"/>
      <c r="C243" s="30"/>
      <c r="D243" s="29"/>
      <c r="E243" s="29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</row>
    <row r="244" spans="1:64" ht="15.75" customHeight="1">
      <c r="A244" s="28"/>
      <c r="B244" s="29"/>
      <c r="C244" s="30"/>
      <c r="D244" s="29"/>
      <c r="E244" s="29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</row>
    <row r="245" spans="1:64" ht="15.75" customHeight="1">
      <c r="A245" s="28"/>
      <c r="B245" s="29"/>
      <c r="C245" s="30"/>
      <c r="D245" s="29"/>
      <c r="E245" s="29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</row>
    <row r="246" spans="1:64" ht="15.75" customHeight="1">
      <c r="A246" s="28"/>
      <c r="B246" s="29"/>
      <c r="C246" s="30"/>
      <c r="D246" s="29"/>
      <c r="E246" s="29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</row>
    <row r="247" spans="1:64" ht="15.75" customHeight="1">
      <c r="A247" s="28"/>
      <c r="B247" s="29"/>
      <c r="C247" s="30"/>
      <c r="D247" s="29"/>
      <c r="E247" s="29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</row>
    <row r="248" spans="1:64" ht="15.75" customHeight="1">
      <c r="A248" s="28"/>
      <c r="B248" s="29"/>
      <c r="C248" s="30"/>
      <c r="D248" s="29"/>
      <c r="E248" s="29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</row>
    <row r="249" spans="1:64" ht="15.75" customHeight="1">
      <c r="A249" s="28"/>
      <c r="B249" s="29"/>
      <c r="C249" s="30"/>
      <c r="D249" s="29"/>
      <c r="E249" s="29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</row>
    <row r="250" spans="1:64" ht="15.75" customHeight="1">
      <c r="A250" s="28"/>
      <c r="B250" s="29"/>
      <c r="C250" s="30"/>
      <c r="D250" s="29"/>
      <c r="E250" s="29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</row>
    <row r="251" spans="1:64" ht="15.75" customHeight="1">
      <c r="A251" s="28"/>
      <c r="B251" s="29"/>
      <c r="C251" s="30"/>
      <c r="D251" s="29"/>
      <c r="E251" s="29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</row>
    <row r="252" spans="1:64" ht="15.75" customHeight="1">
      <c r="A252" s="28"/>
      <c r="B252" s="29"/>
      <c r="C252" s="30"/>
      <c r="D252" s="29"/>
      <c r="E252" s="29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</row>
    <row r="253" spans="1:64" ht="15.75" customHeight="1">
      <c r="A253" s="28"/>
      <c r="B253" s="29"/>
      <c r="C253" s="30"/>
      <c r="D253" s="29"/>
      <c r="E253" s="29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</row>
    <row r="254" spans="1:64" ht="15.75" customHeight="1">
      <c r="A254" s="28"/>
      <c r="B254" s="29"/>
      <c r="C254" s="30"/>
      <c r="D254" s="29"/>
      <c r="E254" s="29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</row>
    <row r="255" spans="1:64" ht="15.75" customHeight="1">
      <c r="A255" s="28"/>
      <c r="B255" s="29"/>
      <c r="C255" s="30"/>
      <c r="D255" s="29"/>
      <c r="E255" s="29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</row>
    <row r="256" spans="1:64" ht="15.75" customHeight="1">
      <c r="A256" s="28"/>
      <c r="B256" s="29"/>
      <c r="C256" s="30"/>
      <c r="D256" s="29"/>
      <c r="E256" s="29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</row>
    <row r="257" spans="1:64" ht="15.75" customHeight="1">
      <c r="A257" s="28"/>
      <c r="B257" s="29"/>
      <c r="C257" s="30"/>
      <c r="D257" s="29"/>
      <c r="E257" s="29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</row>
    <row r="258" spans="1:64" ht="15.75" customHeight="1">
      <c r="A258" s="28"/>
      <c r="B258" s="29"/>
      <c r="C258" s="30"/>
      <c r="D258" s="29"/>
      <c r="E258" s="29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</row>
    <row r="259" spans="1:64" ht="15.75" customHeight="1">
      <c r="A259" s="28"/>
      <c r="B259" s="29"/>
      <c r="C259" s="30"/>
      <c r="D259" s="29"/>
      <c r="E259" s="29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</row>
    <row r="260" spans="1:64" ht="15.75" customHeight="1">
      <c r="A260" s="28"/>
      <c r="B260" s="29"/>
      <c r="C260" s="30"/>
      <c r="D260" s="29"/>
      <c r="E260" s="29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</row>
    <row r="261" spans="1:64" ht="15.75" customHeight="1">
      <c r="A261" s="28"/>
      <c r="B261" s="29"/>
      <c r="C261" s="30"/>
      <c r="D261" s="29"/>
      <c r="E261" s="29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</row>
    <row r="262" spans="1:64" ht="15.75" customHeight="1">
      <c r="A262" s="28"/>
      <c r="B262" s="29"/>
      <c r="C262" s="30"/>
      <c r="D262" s="29"/>
      <c r="E262" s="29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</row>
    <row r="263" spans="1:64" ht="15.75" customHeight="1">
      <c r="A263" s="28"/>
      <c r="B263" s="29"/>
      <c r="C263" s="30"/>
      <c r="D263" s="29"/>
      <c r="E263" s="29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</row>
    <row r="264" spans="1:64" ht="15.75" customHeight="1">
      <c r="A264" s="28"/>
      <c r="B264" s="29"/>
      <c r="C264" s="30"/>
      <c r="D264" s="29"/>
      <c r="E264" s="29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</row>
    <row r="265" spans="1:64" ht="15.75" customHeight="1">
      <c r="A265" s="28"/>
      <c r="B265" s="29"/>
      <c r="C265" s="30"/>
      <c r="D265" s="29"/>
      <c r="E265" s="29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</row>
    <row r="266" spans="1:64" ht="15.75" customHeight="1">
      <c r="A266" s="28"/>
      <c r="B266" s="29"/>
      <c r="C266" s="30"/>
      <c r="D266" s="29"/>
      <c r="E266" s="29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</row>
    <row r="267" spans="1:64" ht="15.75" customHeight="1">
      <c r="A267" s="28"/>
      <c r="B267" s="29"/>
      <c r="C267" s="30"/>
      <c r="D267" s="29"/>
      <c r="E267" s="29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</row>
    <row r="268" spans="1:64" ht="15.75" customHeight="1">
      <c r="A268" s="28"/>
      <c r="B268" s="29"/>
      <c r="C268" s="30"/>
      <c r="D268" s="29"/>
      <c r="E268" s="29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</row>
    <row r="269" spans="1:64" ht="15.75" customHeight="1">
      <c r="A269" s="28"/>
      <c r="B269" s="29"/>
      <c r="C269" s="30"/>
      <c r="D269" s="29"/>
      <c r="E269" s="29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</row>
    <row r="270" spans="1:64" ht="15.75" customHeight="1">
      <c r="A270" s="28"/>
      <c r="B270" s="29"/>
      <c r="C270" s="30"/>
      <c r="D270" s="29"/>
      <c r="E270" s="29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</row>
    <row r="271" spans="1:64" ht="15.75" customHeight="1">
      <c r="A271" s="28"/>
      <c r="B271" s="29"/>
      <c r="C271" s="30"/>
      <c r="D271" s="29"/>
      <c r="E271" s="29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</row>
    <row r="272" spans="1:64" ht="15.75" customHeight="1">
      <c r="A272" s="28"/>
      <c r="B272" s="29"/>
      <c r="C272" s="30"/>
      <c r="D272" s="29"/>
      <c r="E272" s="29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</row>
    <row r="273" spans="1:64" ht="15.75" customHeight="1">
      <c r="A273" s="28"/>
      <c r="B273" s="29"/>
      <c r="C273" s="30"/>
      <c r="D273" s="29"/>
      <c r="E273" s="29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</row>
    <row r="274" spans="1:64" ht="15.75" customHeight="1">
      <c r="A274" s="28"/>
      <c r="B274" s="29"/>
      <c r="C274" s="30"/>
      <c r="D274" s="29"/>
      <c r="E274" s="29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</row>
    <row r="275" spans="1:64" ht="15.75" customHeight="1">
      <c r="A275" s="28"/>
      <c r="B275" s="29"/>
      <c r="C275" s="30"/>
      <c r="D275" s="29"/>
      <c r="E275" s="29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</row>
    <row r="276" spans="1:64" ht="15.75" customHeight="1">
      <c r="A276" s="28"/>
      <c r="B276" s="29"/>
      <c r="C276" s="30"/>
      <c r="D276" s="29"/>
      <c r="E276" s="29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</row>
    <row r="277" spans="1:64" ht="15.75" customHeight="1">
      <c r="A277" s="28"/>
      <c r="B277" s="29"/>
      <c r="C277" s="30"/>
      <c r="D277" s="29"/>
      <c r="E277" s="29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</row>
    <row r="278" spans="1:64" ht="15.75" customHeight="1">
      <c r="A278" s="28"/>
      <c r="B278" s="29"/>
      <c r="C278" s="30"/>
      <c r="D278" s="29"/>
      <c r="E278" s="29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</row>
    <row r="279" spans="1:64" ht="15.75" customHeight="1">
      <c r="A279" s="28"/>
      <c r="B279" s="29"/>
      <c r="C279" s="30"/>
      <c r="D279" s="29"/>
      <c r="E279" s="29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</row>
    <row r="280" spans="1:64" ht="15.75" customHeight="1">
      <c r="A280" s="28"/>
      <c r="B280" s="29"/>
      <c r="C280" s="30"/>
      <c r="D280" s="29"/>
      <c r="E280" s="29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</row>
    <row r="281" spans="1:64" ht="15.75" customHeight="1">
      <c r="A281" s="28"/>
      <c r="B281" s="29"/>
      <c r="C281" s="30"/>
      <c r="D281" s="29"/>
      <c r="E281" s="29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</row>
    <row r="282" spans="1:64" ht="15.75" customHeight="1">
      <c r="A282" s="28"/>
      <c r="B282" s="29"/>
      <c r="C282" s="30"/>
      <c r="D282" s="29"/>
      <c r="E282" s="29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</row>
    <row r="283" spans="1:64" ht="15.75" customHeight="1">
      <c r="A283" s="28"/>
      <c r="B283" s="29"/>
      <c r="C283" s="30"/>
      <c r="D283" s="29"/>
      <c r="E283" s="29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</row>
    <row r="284" spans="1:64" ht="15.75" customHeight="1">
      <c r="A284" s="28"/>
      <c r="B284" s="29"/>
      <c r="C284" s="30"/>
      <c r="D284" s="29"/>
      <c r="E284" s="29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</row>
    <row r="285" spans="1:64" ht="15.75" customHeight="1">
      <c r="A285" s="28"/>
      <c r="B285" s="29"/>
      <c r="C285" s="30"/>
      <c r="D285" s="29"/>
      <c r="E285" s="29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</row>
    <row r="286" spans="1:64" ht="15.75" customHeight="1">
      <c r="A286" s="28"/>
      <c r="B286" s="29"/>
      <c r="C286" s="30"/>
      <c r="D286" s="29"/>
      <c r="E286" s="29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</row>
    <row r="287" spans="1:64" ht="15.75" customHeight="1">
      <c r="A287" s="28"/>
      <c r="B287" s="29"/>
      <c r="C287" s="30"/>
      <c r="D287" s="29"/>
      <c r="E287" s="29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</row>
    <row r="288" spans="1:64" ht="15.75" customHeight="1">
      <c r="A288" s="28"/>
      <c r="B288" s="29"/>
      <c r="C288" s="30"/>
      <c r="D288" s="29"/>
      <c r="E288" s="29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</row>
    <row r="289" spans="1:64" ht="15.75" customHeight="1">
      <c r="A289" s="28"/>
      <c r="B289" s="29"/>
      <c r="C289" s="30"/>
      <c r="D289" s="29"/>
      <c r="E289" s="29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</row>
    <row r="290" spans="1:64" ht="15.75" customHeight="1">
      <c r="A290" s="28"/>
      <c r="B290" s="29"/>
      <c r="C290" s="30"/>
      <c r="D290" s="29"/>
      <c r="E290" s="29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</row>
    <row r="291" spans="1:64" ht="15.75" customHeight="1">
      <c r="A291" s="28"/>
      <c r="B291" s="29"/>
      <c r="C291" s="30"/>
      <c r="D291" s="29"/>
      <c r="E291" s="29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</row>
    <row r="292" spans="1:64" ht="15.75" customHeight="1">
      <c r="A292" s="28"/>
      <c r="B292" s="29"/>
      <c r="C292" s="30"/>
      <c r="D292" s="29"/>
      <c r="E292" s="29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</row>
    <row r="293" spans="1:64" ht="15.75" customHeight="1">
      <c r="A293" s="28"/>
      <c r="B293" s="29"/>
      <c r="C293" s="30"/>
      <c r="D293" s="29"/>
      <c r="E293" s="29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</row>
    <row r="294" spans="1:64" ht="15.75" customHeight="1">
      <c r="A294" s="28"/>
      <c r="B294" s="29"/>
      <c r="C294" s="30"/>
      <c r="D294" s="29"/>
      <c r="E294" s="29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</row>
    <row r="295" spans="1:64" ht="15.75" customHeight="1">
      <c r="A295" s="28"/>
      <c r="B295" s="29"/>
      <c r="C295" s="30"/>
      <c r="D295" s="29"/>
      <c r="E295" s="29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</row>
    <row r="296" spans="1:64" ht="15.75" customHeight="1">
      <c r="A296" s="28"/>
      <c r="B296" s="29"/>
      <c r="C296" s="30"/>
      <c r="D296" s="29"/>
      <c r="E296" s="29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</row>
    <row r="297" spans="1:64" ht="15.75" customHeight="1">
      <c r="A297" s="28"/>
      <c r="B297" s="29"/>
      <c r="C297" s="30"/>
      <c r="D297" s="29"/>
      <c r="E297" s="29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</row>
    <row r="298" spans="1:64" ht="15.75" customHeight="1">
      <c r="A298" s="28"/>
      <c r="B298" s="29"/>
      <c r="C298" s="30"/>
      <c r="D298" s="29"/>
      <c r="E298" s="29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</row>
    <row r="299" spans="1:64" ht="15.75" customHeight="1">
      <c r="A299" s="28"/>
      <c r="B299" s="29"/>
      <c r="C299" s="30"/>
      <c r="D299" s="29"/>
      <c r="E299" s="29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</row>
    <row r="300" spans="1:64" ht="15.75" customHeight="1">
      <c r="A300" s="28"/>
      <c r="B300" s="29"/>
      <c r="C300" s="30"/>
      <c r="D300" s="29"/>
      <c r="E300" s="29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</row>
    <row r="301" spans="1:64" ht="15.75" customHeight="1">
      <c r="A301" s="28"/>
      <c r="B301" s="29"/>
      <c r="C301" s="30"/>
      <c r="D301" s="29"/>
      <c r="E301" s="29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</row>
    <row r="302" spans="1:64" ht="15.75" customHeight="1">
      <c r="A302" s="28"/>
      <c r="B302" s="29"/>
      <c r="C302" s="30"/>
      <c r="D302" s="29"/>
      <c r="E302" s="29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</row>
    <row r="303" spans="1:64" ht="15.75" customHeight="1">
      <c r="A303" s="28"/>
      <c r="B303" s="29"/>
      <c r="C303" s="30"/>
      <c r="D303" s="29"/>
      <c r="E303" s="29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</row>
    <row r="304" spans="1:64" ht="15.75" customHeight="1">
      <c r="A304" s="28"/>
      <c r="B304" s="29"/>
      <c r="C304" s="30"/>
      <c r="D304" s="29"/>
      <c r="E304" s="29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</row>
    <row r="305" spans="1:64" ht="15.75" customHeight="1">
      <c r="A305" s="28"/>
      <c r="B305" s="29"/>
      <c r="C305" s="30"/>
      <c r="D305" s="29"/>
      <c r="E305" s="29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</row>
    <row r="306" spans="1:64" ht="15.75" customHeight="1">
      <c r="A306" s="28"/>
      <c r="B306" s="29"/>
      <c r="C306" s="30"/>
      <c r="D306" s="29"/>
      <c r="E306" s="29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</row>
    <row r="307" spans="1:64" ht="15.75" customHeight="1">
      <c r="A307" s="28"/>
      <c r="B307" s="29"/>
      <c r="C307" s="30"/>
      <c r="D307" s="29"/>
      <c r="E307" s="29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</row>
    <row r="308" spans="1:64" ht="15.75" customHeight="1">
      <c r="A308" s="28"/>
      <c r="B308" s="29"/>
      <c r="C308" s="30"/>
      <c r="D308" s="29"/>
      <c r="E308" s="29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</row>
    <row r="309" spans="1:64" ht="15.75" customHeight="1">
      <c r="A309" s="28"/>
      <c r="B309" s="29"/>
      <c r="C309" s="30"/>
      <c r="D309" s="29"/>
      <c r="E309" s="29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</row>
    <row r="310" spans="1:64" ht="15.75" customHeight="1">
      <c r="A310" s="28"/>
      <c r="B310" s="29"/>
      <c r="C310" s="30"/>
      <c r="D310" s="29"/>
      <c r="E310" s="29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</row>
    <row r="311" spans="1:64" ht="15.75" customHeight="1">
      <c r="A311" s="28"/>
      <c r="B311" s="29"/>
      <c r="C311" s="30"/>
      <c r="D311" s="29"/>
      <c r="E311" s="29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</row>
    <row r="312" spans="1:64" ht="15.75" customHeight="1">
      <c r="A312" s="28"/>
      <c r="B312" s="29"/>
      <c r="C312" s="30"/>
      <c r="D312" s="29"/>
      <c r="E312" s="29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</row>
    <row r="313" spans="1:64" ht="15.75" customHeight="1">
      <c r="A313" s="28"/>
      <c r="B313" s="29"/>
      <c r="C313" s="30"/>
      <c r="D313" s="29"/>
      <c r="E313" s="29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</row>
    <row r="314" spans="1:64" ht="15.75" customHeight="1">
      <c r="A314" s="28"/>
      <c r="B314" s="29"/>
      <c r="C314" s="30"/>
      <c r="D314" s="29"/>
      <c r="E314" s="29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</row>
    <row r="315" spans="1:64" ht="15.75" customHeight="1">
      <c r="A315" s="28"/>
      <c r="B315" s="29"/>
      <c r="C315" s="30"/>
      <c r="D315" s="29"/>
      <c r="E315" s="29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</row>
    <row r="316" spans="1:64" ht="15.75" customHeight="1">
      <c r="A316" s="28"/>
      <c r="B316" s="29"/>
      <c r="C316" s="30"/>
      <c r="D316" s="29"/>
      <c r="E316" s="29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</row>
    <row r="317" spans="1:64" ht="15.75" customHeight="1">
      <c r="A317" s="28"/>
      <c r="B317" s="29"/>
      <c r="C317" s="30"/>
      <c r="D317" s="29"/>
      <c r="E317" s="29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</row>
    <row r="318" spans="1:64" ht="15.75" customHeight="1">
      <c r="A318" s="28"/>
      <c r="B318" s="29"/>
      <c r="C318" s="30"/>
      <c r="D318" s="29"/>
      <c r="E318" s="29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</row>
    <row r="319" spans="1:64" ht="15.75" customHeight="1">
      <c r="A319" s="28"/>
      <c r="B319" s="29"/>
      <c r="C319" s="30"/>
      <c r="D319" s="29"/>
      <c r="E319" s="29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</row>
    <row r="320" spans="1:64" ht="15.75" customHeight="1">
      <c r="A320" s="28"/>
      <c r="B320" s="29"/>
      <c r="C320" s="30"/>
      <c r="D320" s="29"/>
      <c r="E320" s="29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</row>
    <row r="321" spans="1:64" ht="15.75" customHeight="1">
      <c r="A321" s="28"/>
      <c r="B321" s="29"/>
      <c r="C321" s="30"/>
      <c r="D321" s="29"/>
      <c r="E321" s="29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</row>
    <row r="322" spans="1:64" ht="15.75" customHeight="1">
      <c r="A322" s="28"/>
      <c r="B322" s="29"/>
      <c r="C322" s="30"/>
      <c r="D322" s="29"/>
      <c r="E322" s="29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</row>
    <row r="323" spans="1:64" ht="15.75" customHeight="1">
      <c r="A323" s="28"/>
      <c r="B323" s="29"/>
      <c r="C323" s="30"/>
      <c r="D323" s="29"/>
      <c r="E323" s="29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</row>
    <row r="324" spans="1:64" ht="15.75" customHeight="1">
      <c r="A324" s="28"/>
      <c r="B324" s="29"/>
      <c r="C324" s="30"/>
      <c r="D324" s="29"/>
      <c r="E324" s="29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</row>
    <row r="325" spans="1:64" ht="15.75" customHeight="1">
      <c r="A325" s="28"/>
      <c r="B325" s="29"/>
      <c r="C325" s="30"/>
      <c r="D325" s="29"/>
      <c r="E325" s="29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</row>
    <row r="326" spans="1:64" ht="15.75" customHeight="1">
      <c r="A326" s="28"/>
      <c r="B326" s="29"/>
      <c r="C326" s="30"/>
      <c r="D326" s="29"/>
      <c r="E326" s="29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</row>
    <row r="327" spans="1:64" ht="15.75" customHeight="1">
      <c r="A327" s="28"/>
      <c r="B327" s="29"/>
      <c r="C327" s="30"/>
      <c r="D327" s="29"/>
      <c r="E327" s="29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</row>
    <row r="328" spans="1:64" ht="15.75" customHeight="1">
      <c r="A328" s="28"/>
      <c r="B328" s="29"/>
      <c r="C328" s="30"/>
      <c r="D328" s="29"/>
      <c r="E328" s="29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</row>
    <row r="329" spans="1:64" ht="15.75" customHeight="1">
      <c r="A329" s="28"/>
      <c r="B329" s="29"/>
      <c r="C329" s="30"/>
      <c r="D329" s="29"/>
      <c r="E329" s="29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</row>
    <row r="330" spans="1:64" ht="15.75" customHeight="1">
      <c r="A330" s="28"/>
      <c r="B330" s="29"/>
      <c r="C330" s="30"/>
      <c r="D330" s="29"/>
      <c r="E330" s="29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</row>
    <row r="331" spans="1:64" ht="15.75" customHeight="1">
      <c r="A331" s="28"/>
      <c r="B331" s="29"/>
      <c r="C331" s="30"/>
      <c r="D331" s="29"/>
      <c r="E331" s="29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</row>
    <row r="332" spans="1:64" ht="15.75" customHeight="1">
      <c r="A332" s="28"/>
      <c r="B332" s="29"/>
      <c r="C332" s="30"/>
      <c r="D332" s="29"/>
      <c r="E332" s="29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</row>
    <row r="333" spans="1:64" ht="15.75" customHeight="1">
      <c r="A333" s="28"/>
      <c r="B333" s="29"/>
      <c r="C333" s="30"/>
      <c r="D333" s="29"/>
      <c r="E333" s="29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</row>
    <row r="334" spans="1:64" ht="15.75" customHeight="1">
      <c r="A334" s="28"/>
      <c r="B334" s="29"/>
      <c r="C334" s="30"/>
      <c r="D334" s="29"/>
      <c r="E334" s="29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</row>
    <row r="335" spans="1:64" ht="15.75" customHeight="1">
      <c r="A335" s="28"/>
      <c r="B335" s="29"/>
      <c r="C335" s="30"/>
      <c r="D335" s="29"/>
      <c r="E335" s="29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</row>
    <row r="336" spans="1:64" ht="15.75" customHeight="1">
      <c r="A336" s="28"/>
      <c r="B336" s="29"/>
      <c r="C336" s="30"/>
      <c r="D336" s="29"/>
      <c r="E336" s="29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</row>
    <row r="337" spans="1:64" ht="15.75" customHeight="1">
      <c r="A337" s="28"/>
      <c r="B337" s="29"/>
      <c r="C337" s="30"/>
      <c r="D337" s="29"/>
      <c r="E337" s="29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</row>
    <row r="338" spans="1:64" ht="15.75" customHeight="1">
      <c r="A338" s="28"/>
      <c r="B338" s="29"/>
      <c r="C338" s="30"/>
      <c r="D338" s="29"/>
      <c r="E338" s="29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</row>
    <row r="339" spans="1:64" ht="15.75" customHeight="1">
      <c r="A339" s="28"/>
      <c r="B339" s="29"/>
      <c r="C339" s="30"/>
      <c r="D339" s="29"/>
      <c r="E339" s="29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</row>
    <row r="340" spans="1:64" ht="15.75" customHeight="1">
      <c r="A340" s="28"/>
      <c r="B340" s="29"/>
      <c r="C340" s="30"/>
      <c r="D340" s="29"/>
      <c r="E340" s="29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</row>
    <row r="341" spans="1:64" ht="15.75" customHeight="1">
      <c r="A341" s="28"/>
      <c r="B341" s="29"/>
      <c r="C341" s="30"/>
      <c r="D341" s="29"/>
      <c r="E341" s="29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</row>
    <row r="342" spans="1:64" ht="15.75" customHeight="1">
      <c r="A342" s="28"/>
      <c r="B342" s="29"/>
      <c r="C342" s="30"/>
      <c r="D342" s="29"/>
      <c r="E342" s="29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</row>
    <row r="343" spans="1:64" ht="15.75" customHeight="1">
      <c r="A343" s="28"/>
      <c r="B343" s="29"/>
      <c r="C343" s="30"/>
      <c r="D343" s="29"/>
      <c r="E343" s="29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</row>
    <row r="344" spans="1:64" ht="15.75" customHeight="1">
      <c r="A344" s="28"/>
      <c r="B344" s="29"/>
      <c r="C344" s="30"/>
      <c r="D344" s="29"/>
      <c r="E344" s="29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</row>
    <row r="345" spans="1:64" ht="15.75" customHeight="1">
      <c r="A345" s="28"/>
      <c r="B345" s="29"/>
      <c r="C345" s="30"/>
      <c r="D345" s="29"/>
      <c r="E345" s="29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</row>
    <row r="346" spans="1:64" ht="15.75" customHeight="1">
      <c r="A346" s="28"/>
      <c r="B346" s="29"/>
      <c r="C346" s="30"/>
      <c r="D346" s="29"/>
      <c r="E346" s="29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</row>
    <row r="347" spans="1:64" ht="15.75" customHeight="1">
      <c r="A347" s="28"/>
      <c r="B347" s="29"/>
      <c r="C347" s="30"/>
      <c r="D347" s="29"/>
      <c r="E347" s="29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</row>
    <row r="348" spans="1:64" ht="15.75" customHeight="1">
      <c r="A348" s="28"/>
      <c r="B348" s="29"/>
      <c r="C348" s="30"/>
      <c r="D348" s="29"/>
      <c r="E348" s="29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</row>
    <row r="349" spans="1:64" ht="15.75" customHeight="1">
      <c r="A349" s="28"/>
      <c r="B349" s="29"/>
      <c r="C349" s="30"/>
      <c r="D349" s="29"/>
      <c r="E349" s="29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</row>
    <row r="350" spans="1:64" ht="15.75" customHeight="1">
      <c r="A350" s="28"/>
      <c r="B350" s="29"/>
      <c r="C350" s="30"/>
      <c r="D350" s="29"/>
      <c r="E350" s="29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</row>
    <row r="351" spans="1:64" ht="15.75" customHeight="1">
      <c r="A351" s="28"/>
      <c r="B351" s="29"/>
      <c r="C351" s="30"/>
      <c r="D351" s="29"/>
      <c r="E351" s="29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</row>
    <row r="352" spans="1:64" ht="15.75" customHeight="1">
      <c r="A352" s="28"/>
      <c r="B352" s="29"/>
      <c r="C352" s="30"/>
      <c r="D352" s="29"/>
      <c r="E352" s="29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</row>
    <row r="353" spans="1:64" ht="15.75" customHeight="1">
      <c r="A353" s="28"/>
      <c r="B353" s="29"/>
      <c r="C353" s="30"/>
      <c r="D353" s="29"/>
      <c r="E353" s="29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</row>
    <row r="354" spans="1:64" ht="15.75" customHeight="1">
      <c r="A354" s="28"/>
      <c r="B354" s="29"/>
      <c r="C354" s="30"/>
      <c r="D354" s="29"/>
      <c r="E354" s="29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</row>
    <row r="355" spans="1:64" ht="15.75" customHeight="1">
      <c r="A355" s="28"/>
      <c r="B355" s="29"/>
      <c r="C355" s="30"/>
      <c r="D355" s="29"/>
      <c r="E355" s="29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</row>
    <row r="356" spans="1:64" ht="15.75" customHeight="1">
      <c r="A356" s="28"/>
      <c r="B356" s="29"/>
      <c r="C356" s="30"/>
      <c r="D356" s="29"/>
      <c r="E356" s="29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</row>
    <row r="357" spans="1:64" ht="15.75" customHeight="1">
      <c r="A357" s="28"/>
      <c r="B357" s="29"/>
      <c r="C357" s="30"/>
      <c r="D357" s="29"/>
      <c r="E357" s="29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</row>
    <row r="358" spans="1:64" ht="15.75" customHeight="1">
      <c r="A358" s="28"/>
      <c r="B358" s="29"/>
      <c r="C358" s="30"/>
      <c r="D358" s="29"/>
      <c r="E358" s="29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</row>
    <row r="359" spans="1:64" ht="15.75" customHeight="1">
      <c r="A359" s="28"/>
      <c r="B359" s="29"/>
      <c r="C359" s="30"/>
      <c r="D359" s="29"/>
      <c r="E359" s="29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</row>
    <row r="360" spans="1:64" ht="15.75" customHeight="1">
      <c r="A360" s="28"/>
      <c r="B360" s="29"/>
      <c r="C360" s="30"/>
      <c r="D360" s="29"/>
      <c r="E360" s="29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</row>
    <row r="361" spans="1:64" ht="15.75" customHeight="1">
      <c r="A361" s="28"/>
      <c r="B361" s="29"/>
      <c r="C361" s="30"/>
      <c r="D361" s="29"/>
      <c r="E361" s="29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</row>
    <row r="362" spans="1:64" ht="15.75" customHeight="1">
      <c r="A362" s="28"/>
      <c r="B362" s="29"/>
      <c r="C362" s="30"/>
      <c r="D362" s="29"/>
      <c r="E362" s="29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</row>
    <row r="363" spans="1:64" ht="15.75" customHeight="1">
      <c r="A363" s="28"/>
      <c r="B363" s="29"/>
      <c r="C363" s="30"/>
      <c r="D363" s="29"/>
      <c r="E363" s="29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</row>
    <row r="364" spans="1:64" ht="15.75" customHeight="1">
      <c r="A364" s="28"/>
      <c r="B364" s="29"/>
      <c r="C364" s="30"/>
      <c r="D364" s="29"/>
      <c r="E364" s="29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</row>
    <row r="365" spans="1:64" ht="15.75" customHeight="1">
      <c r="A365" s="28"/>
      <c r="B365" s="29"/>
      <c r="C365" s="30"/>
      <c r="D365" s="29"/>
      <c r="E365" s="29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</row>
    <row r="366" spans="1:64" ht="15.75" customHeight="1">
      <c r="A366" s="28"/>
      <c r="B366" s="29"/>
      <c r="C366" s="30"/>
      <c r="D366" s="29"/>
      <c r="E366" s="29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</row>
    <row r="367" spans="1:64" ht="15.75" customHeight="1">
      <c r="A367" s="28"/>
      <c r="B367" s="29"/>
      <c r="C367" s="30"/>
      <c r="D367" s="29"/>
      <c r="E367" s="29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</row>
    <row r="368" spans="1:64" ht="15.75" customHeight="1">
      <c r="A368" s="28"/>
      <c r="B368" s="29"/>
      <c r="C368" s="30"/>
      <c r="D368" s="29"/>
      <c r="E368" s="29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</row>
    <row r="369" spans="1:64" ht="15.75" customHeight="1">
      <c r="A369" s="28"/>
      <c r="B369" s="29"/>
      <c r="C369" s="30"/>
      <c r="D369" s="29"/>
      <c r="E369" s="29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</row>
    <row r="370" spans="1:64" ht="15.75" customHeight="1">
      <c r="A370" s="28"/>
      <c r="B370" s="29"/>
      <c r="C370" s="30"/>
      <c r="D370" s="29"/>
      <c r="E370" s="29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</row>
    <row r="371" spans="1:64" ht="15.75" customHeight="1">
      <c r="A371" s="28"/>
      <c r="B371" s="29"/>
      <c r="C371" s="30"/>
      <c r="D371" s="29"/>
      <c r="E371" s="29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</row>
    <row r="372" spans="1:64" ht="15.75" customHeight="1">
      <c r="A372" s="28"/>
      <c r="B372" s="29"/>
      <c r="C372" s="30"/>
      <c r="D372" s="29"/>
      <c r="E372" s="29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</row>
    <row r="373" spans="1:64" ht="15.75" customHeight="1">
      <c r="A373" s="28"/>
      <c r="B373" s="29"/>
      <c r="C373" s="30"/>
      <c r="D373" s="29"/>
      <c r="E373" s="29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</row>
    <row r="374" spans="1:64" ht="15.75" customHeight="1">
      <c r="A374" s="28"/>
      <c r="B374" s="29"/>
      <c r="C374" s="30"/>
      <c r="D374" s="29"/>
      <c r="E374" s="29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</row>
    <row r="375" spans="1:64" ht="15.75" customHeight="1">
      <c r="A375" s="28"/>
      <c r="B375" s="29"/>
      <c r="C375" s="30"/>
      <c r="D375" s="29"/>
      <c r="E375" s="29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</row>
    <row r="376" spans="1:64" ht="15.75" customHeight="1">
      <c r="A376" s="28"/>
      <c r="B376" s="29"/>
      <c r="C376" s="30"/>
      <c r="D376" s="29"/>
      <c r="E376" s="29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</row>
    <row r="377" spans="1:64" ht="15.75" customHeight="1">
      <c r="A377" s="28"/>
      <c r="B377" s="29"/>
      <c r="C377" s="30"/>
      <c r="D377" s="29"/>
      <c r="E377" s="29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</row>
    <row r="378" spans="1:64" ht="15.75" customHeight="1">
      <c r="A378" s="28"/>
      <c r="B378" s="29"/>
      <c r="C378" s="30"/>
      <c r="D378" s="29"/>
      <c r="E378" s="29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</row>
    <row r="379" spans="1:64" ht="15.75" customHeight="1">
      <c r="A379" s="28"/>
      <c r="B379" s="29"/>
      <c r="C379" s="30"/>
      <c r="D379" s="29"/>
      <c r="E379" s="29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</row>
    <row r="380" spans="1:64" ht="15.75" customHeight="1">
      <c r="A380" s="28"/>
      <c r="B380" s="29"/>
      <c r="C380" s="30"/>
      <c r="D380" s="29"/>
      <c r="E380" s="29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</row>
    <row r="381" spans="1:64" ht="15.75" customHeight="1">
      <c r="A381" s="28"/>
      <c r="B381" s="29"/>
      <c r="C381" s="30"/>
      <c r="D381" s="29"/>
      <c r="E381" s="29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</row>
    <row r="382" spans="1:64" ht="15.75" customHeight="1">
      <c r="A382" s="28"/>
      <c r="B382" s="29"/>
      <c r="C382" s="30"/>
      <c r="D382" s="29"/>
      <c r="E382" s="29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</row>
    <row r="383" spans="1:64" ht="15.75" customHeight="1">
      <c r="A383" s="28"/>
      <c r="B383" s="29"/>
      <c r="C383" s="30"/>
      <c r="D383" s="29"/>
      <c r="E383" s="29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</row>
    <row r="384" spans="1:64" ht="15.75" customHeight="1">
      <c r="A384" s="28"/>
      <c r="B384" s="29"/>
      <c r="C384" s="30"/>
      <c r="D384" s="29"/>
      <c r="E384" s="29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</row>
    <row r="385" spans="1:64" ht="15.75" customHeight="1">
      <c r="A385" s="28"/>
      <c r="B385" s="29"/>
      <c r="C385" s="30"/>
      <c r="D385" s="29"/>
      <c r="E385" s="29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</row>
    <row r="386" spans="1:64" ht="15.75" customHeight="1">
      <c r="A386" s="28"/>
      <c r="B386" s="29"/>
      <c r="C386" s="30"/>
      <c r="D386" s="29"/>
      <c r="E386" s="29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</row>
    <row r="387" spans="1:64" ht="15.75" customHeight="1">
      <c r="A387" s="28"/>
      <c r="B387" s="29"/>
      <c r="C387" s="30"/>
      <c r="D387" s="29"/>
      <c r="E387" s="29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</row>
    <row r="388" spans="1:64" ht="15.75" customHeight="1">
      <c r="A388" s="28"/>
      <c r="B388" s="29"/>
      <c r="C388" s="30"/>
      <c r="D388" s="29"/>
      <c r="E388" s="29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</row>
    <row r="389" spans="1:64" ht="15.75" customHeight="1">
      <c r="A389" s="28"/>
      <c r="B389" s="29"/>
      <c r="C389" s="30"/>
      <c r="D389" s="29"/>
      <c r="E389" s="29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</row>
    <row r="390" spans="1:64" ht="15.75" customHeight="1">
      <c r="A390" s="28"/>
      <c r="B390" s="29"/>
      <c r="C390" s="30"/>
      <c r="D390" s="29"/>
      <c r="E390" s="29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</row>
    <row r="391" spans="1:64" ht="15.75" customHeight="1">
      <c r="A391" s="28"/>
      <c r="B391" s="29"/>
      <c r="C391" s="30"/>
      <c r="D391" s="29"/>
      <c r="E391" s="29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</row>
    <row r="392" spans="1:64" ht="15.75" customHeight="1">
      <c r="A392" s="28"/>
      <c r="B392" s="29"/>
      <c r="C392" s="30"/>
      <c r="D392" s="29"/>
      <c r="E392" s="29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</row>
    <row r="393" spans="1:64" ht="15.75" customHeight="1">
      <c r="A393" s="28"/>
      <c r="B393" s="29"/>
      <c r="C393" s="30"/>
      <c r="D393" s="29"/>
      <c r="E393" s="29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</row>
    <row r="394" spans="1:64" ht="15.75" customHeight="1">
      <c r="A394" s="28"/>
      <c r="B394" s="29"/>
      <c r="C394" s="30"/>
      <c r="D394" s="29"/>
      <c r="E394" s="29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</row>
    <row r="395" spans="1:64" ht="15.75" customHeight="1">
      <c r="A395" s="28"/>
      <c r="B395" s="29"/>
      <c r="C395" s="30"/>
      <c r="D395" s="29"/>
      <c r="E395" s="29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</row>
    <row r="396" spans="1:64" ht="15.75" customHeight="1">
      <c r="A396" s="28"/>
      <c r="B396" s="29"/>
      <c r="C396" s="30"/>
      <c r="D396" s="29"/>
      <c r="E396" s="29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</row>
    <row r="397" spans="1:64" ht="15.75" customHeight="1">
      <c r="A397" s="28"/>
      <c r="B397" s="29"/>
      <c r="C397" s="30"/>
      <c r="D397" s="29"/>
      <c r="E397" s="29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</row>
    <row r="398" spans="1:64" ht="15.75" customHeight="1">
      <c r="A398" s="28"/>
      <c r="B398" s="29"/>
      <c r="C398" s="30"/>
      <c r="D398" s="29"/>
      <c r="E398" s="29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</row>
    <row r="399" spans="1:64" ht="15.75" customHeight="1">
      <c r="A399" s="28"/>
      <c r="B399" s="29"/>
      <c r="C399" s="30"/>
      <c r="D399" s="29"/>
      <c r="E399" s="29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</row>
    <row r="400" spans="1:64" ht="15.75" customHeight="1">
      <c r="A400" s="28"/>
      <c r="B400" s="29"/>
      <c r="C400" s="30"/>
      <c r="D400" s="29"/>
      <c r="E400" s="29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</row>
    <row r="401" spans="1:64" ht="15.75" customHeight="1">
      <c r="A401" s="28"/>
      <c r="B401" s="29"/>
      <c r="C401" s="30"/>
      <c r="D401" s="29"/>
      <c r="E401" s="29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</row>
    <row r="402" spans="1:64" ht="15.75" customHeight="1">
      <c r="A402" s="28"/>
      <c r="B402" s="29"/>
      <c r="C402" s="30"/>
      <c r="D402" s="29"/>
      <c r="E402" s="29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</row>
    <row r="403" spans="1:64" ht="15.75" customHeight="1">
      <c r="A403" s="28"/>
      <c r="B403" s="29"/>
      <c r="C403" s="30"/>
      <c r="D403" s="29"/>
      <c r="E403" s="29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</row>
    <row r="404" spans="1:64" ht="15.75" customHeight="1">
      <c r="A404" s="28"/>
      <c r="B404" s="29"/>
      <c r="C404" s="30"/>
      <c r="D404" s="29"/>
      <c r="E404" s="29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</row>
    <row r="405" spans="1:64" ht="15.75" customHeight="1">
      <c r="A405" s="28"/>
      <c r="B405" s="29"/>
      <c r="C405" s="30"/>
      <c r="D405" s="29"/>
      <c r="E405" s="29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</row>
    <row r="406" spans="1:64" ht="15.75" customHeight="1">
      <c r="A406" s="28"/>
      <c r="B406" s="29"/>
      <c r="C406" s="30"/>
      <c r="D406" s="29"/>
      <c r="E406" s="29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</row>
    <row r="407" spans="1:64" ht="15.75" customHeight="1">
      <c r="A407" s="28"/>
      <c r="B407" s="29"/>
      <c r="C407" s="30"/>
      <c r="D407" s="29"/>
      <c r="E407" s="29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</row>
    <row r="408" spans="1:64" ht="15.75" customHeight="1">
      <c r="A408" s="28"/>
      <c r="B408" s="29"/>
      <c r="C408" s="30"/>
      <c r="D408" s="29"/>
      <c r="E408" s="29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</row>
    <row r="409" spans="1:64" ht="15.75" customHeight="1">
      <c r="A409" s="28"/>
      <c r="B409" s="29"/>
      <c r="C409" s="30"/>
      <c r="D409" s="29"/>
      <c r="E409" s="29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</row>
    <row r="410" spans="1:64" ht="15.75" customHeight="1">
      <c r="A410" s="28"/>
      <c r="B410" s="29"/>
      <c r="C410" s="30"/>
      <c r="D410" s="29"/>
      <c r="E410" s="29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</row>
    <row r="411" spans="1:64" ht="15.75" customHeight="1">
      <c r="A411" s="28"/>
      <c r="B411" s="29"/>
      <c r="C411" s="30"/>
      <c r="D411" s="29"/>
      <c r="E411" s="29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</row>
    <row r="412" spans="1:64" ht="15.75" customHeight="1">
      <c r="A412" s="28"/>
      <c r="B412" s="29"/>
      <c r="C412" s="30"/>
      <c r="D412" s="29"/>
      <c r="E412" s="29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</row>
    <row r="413" spans="1:64" ht="15.75" customHeight="1">
      <c r="A413" s="28"/>
      <c r="B413" s="29"/>
      <c r="C413" s="30"/>
      <c r="D413" s="29"/>
      <c r="E413" s="29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</row>
    <row r="414" spans="1:64" ht="15.75" customHeight="1">
      <c r="A414" s="28"/>
      <c r="B414" s="29"/>
      <c r="C414" s="30"/>
      <c r="D414" s="29"/>
      <c r="E414" s="29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</row>
    <row r="415" spans="1:64" ht="15.75" customHeight="1">
      <c r="A415" s="28"/>
      <c r="B415" s="29"/>
      <c r="C415" s="30"/>
      <c r="D415" s="29"/>
      <c r="E415" s="29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</row>
    <row r="416" spans="1:64" ht="15.75" customHeight="1">
      <c r="A416" s="28"/>
      <c r="B416" s="29"/>
      <c r="C416" s="30"/>
      <c r="D416" s="29"/>
      <c r="E416" s="29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</row>
    <row r="417" spans="1:64" ht="15.75" customHeight="1">
      <c r="A417" s="28"/>
      <c r="B417" s="29"/>
      <c r="C417" s="30"/>
      <c r="D417" s="29"/>
      <c r="E417" s="29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</row>
    <row r="418" spans="1:64" ht="15.75" customHeight="1">
      <c r="A418" s="28"/>
      <c r="B418" s="29"/>
      <c r="C418" s="30"/>
      <c r="D418" s="29"/>
      <c r="E418" s="29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</row>
    <row r="419" spans="1:64" ht="15.75" customHeight="1">
      <c r="A419" s="28"/>
      <c r="B419" s="29"/>
      <c r="C419" s="30"/>
      <c r="D419" s="29"/>
      <c r="E419" s="29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</row>
    <row r="420" spans="1:64" ht="15.75" customHeight="1">
      <c r="A420" s="28"/>
      <c r="B420" s="29"/>
      <c r="C420" s="30"/>
      <c r="D420" s="29"/>
      <c r="E420" s="29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</row>
    <row r="421" spans="1:64" ht="15.75" customHeight="1">
      <c r="A421" s="28"/>
      <c r="B421" s="29"/>
      <c r="C421" s="30"/>
      <c r="D421" s="29"/>
      <c r="E421" s="29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</row>
    <row r="422" spans="1:64" ht="15.75" customHeight="1">
      <c r="A422" s="28"/>
      <c r="B422" s="29"/>
      <c r="C422" s="30"/>
      <c r="D422" s="29"/>
      <c r="E422" s="29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</row>
    <row r="423" spans="1:64" ht="15.75" customHeight="1">
      <c r="A423" s="28"/>
      <c r="B423" s="29"/>
      <c r="C423" s="30"/>
      <c r="D423" s="29"/>
      <c r="E423" s="29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</row>
    <row r="424" spans="1:64" ht="15.75" customHeight="1">
      <c r="A424" s="28"/>
      <c r="B424" s="29"/>
      <c r="C424" s="30"/>
      <c r="D424" s="29"/>
      <c r="E424" s="29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</row>
    <row r="425" spans="1:64" ht="15.75" customHeight="1">
      <c r="A425" s="28"/>
      <c r="B425" s="29"/>
      <c r="C425" s="30"/>
      <c r="D425" s="29"/>
      <c r="E425" s="29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</row>
    <row r="426" spans="1:64" ht="15.75" customHeight="1">
      <c r="A426" s="28"/>
      <c r="B426" s="29"/>
      <c r="C426" s="30"/>
      <c r="D426" s="29"/>
      <c r="E426" s="29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</row>
    <row r="427" spans="1:64" ht="15.75" customHeight="1">
      <c r="A427" s="28"/>
      <c r="B427" s="29"/>
      <c r="C427" s="30"/>
      <c r="D427" s="29"/>
      <c r="E427" s="29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</row>
    <row r="428" spans="1:64" ht="15.75" customHeight="1">
      <c r="A428" s="28"/>
      <c r="B428" s="29"/>
      <c r="C428" s="30"/>
      <c r="D428" s="29"/>
      <c r="E428" s="29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</row>
    <row r="429" spans="1:64" ht="15.75" customHeight="1">
      <c r="A429" s="28"/>
      <c r="B429" s="29"/>
      <c r="C429" s="30"/>
      <c r="D429" s="29"/>
      <c r="E429" s="29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</row>
    <row r="430" spans="1:64" ht="15.75" customHeight="1">
      <c r="A430" s="28"/>
      <c r="B430" s="29"/>
      <c r="C430" s="30"/>
      <c r="D430" s="29"/>
      <c r="E430" s="29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</row>
    <row r="431" spans="1:64" ht="15.75" customHeight="1">
      <c r="A431" s="28"/>
      <c r="B431" s="29"/>
      <c r="C431" s="30"/>
      <c r="D431" s="29"/>
      <c r="E431" s="29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</row>
    <row r="432" spans="1:64" ht="15.75" customHeight="1">
      <c r="A432" s="28"/>
      <c r="B432" s="29"/>
      <c r="C432" s="30"/>
      <c r="D432" s="29"/>
      <c r="E432" s="29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</row>
    <row r="433" spans="1:64" ht="15.75" customHeight="1">
      <c r="A433" s="28"/>
      <c r="B433" s="29"/>
      <c r="C433" s="30"/>
      <c r="D433" s="29"/>
      <c r="E433" s="29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</row>
    <row r="434" spans="1:64" ht="15.75" customHeight="1">
      <c r="A434" s="28"/>
      <c r="B434" s="29"/>
      <c r="C434" s="30"/>
      <c r="D434" s="29"/>
      <c r="E434" s="29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</row>
    <row r="435" spans="1:64" ht="15.75" customHeight="1">
      <c r="A435" s="28"/>
      <c r="B435" s="29"/>
      <c r="C435" s="30"/>
      <c r="D435" s="29"/>
      <c r="E435" s="29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</row>
    <row r="436" spans="1:64" ht="15.75" customHeight="1">
      <c r="A436" s="28"/>
      <c r="B436" s="29"/>
      <c r="C436" s="30"/>
      <c r="D436" s="29"/>
      <c r="E436" s="29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</row>
    <row r="437" spans="1:64" ht="15.75" customHeight="1">
      <c r="A437" s="28"/>
      <c r="B437" s="29"/>
      <c r="C437" s="30"/>
      <c r="D437" s="29"/>
      <c r="E437" s="29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</row>
    <row r="438" spans="1:64" ht="15.75" customHeight="1">
      <c r="A438" s="28"/>
      <c r="B438" s="29"/>
      <c r="C438" s="30"/>
      <c r="D438" s="29"/>
      <c r="E438" s="29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</row>
    <row r="439" spans="1:64" ht="15.75" customHeight="1">
      <c r="A439" s="28"/>
      <c r="B439" s="29"/>
      <c r="C439" s="30"/>
      <c r="D439" s="29"/>
      <c r="E439" s="29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</row>
    <row r="440" spans="1:64" ht="15.75" customHeight="1">
      <c r="A440" s="28"/>
      <c r="B440" s="29"/>
      <c r="C440" s="30"/>
      <c r="D440" s="29"/>
      <c r="E440" s="29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</row>
    <row r="441" spans="1:64" ht="15.75" customHeight="1">
      <c r="A441" s="28"/>
      <c r="B441" s="29"/>
      <c r="C441" s="30"/>
      <c r="D441" s="29"/>
      <c r="E441" s="29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</row>
    <row r="442" spans="1:64" ht="15.75" customHeight="1">
      <c r="A442" s="28"/>
      <c r="B442" s="29"/>
      <c r="C442" s="30"/>
      <c r="D442" s="29"/>
      <c r="E442" s="29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</row>
    <row r="443" spans="1:64" ht="15.75" customHeight="1">
      <c r="A443" s="28"/>
      <c r="B443" s="29"/>
      <c r="C443" s="30"/>
      <c r="D443" s="29"/>
      <c r="E443" s="29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</row>
    <row r="444" spans="1:64" ht="15.75" customHeight="1">
      <c r="A444" s="28"/>
      <c r="B444" s="29"/>
      <c r="C444" s="30"/>
      <c r="D444" s="29"/>
      <c r="E444" s="29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</row>
    <row r="445" spans="1:64" ht="15.75" customHeight="1">
      <c r="A445" s="28"/>
      <c r="B445" s="29"/>
      <c r="C445" s="30"/>
      <c r="D445" s="29"/>
      <c r="E445" s="29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</row>
    <row r="446" spans="1:64" ht="15.75" customHeight="1">
      <c r="A446" s="28"/>
      <c r="B446" s="29"/>
      <c r="C446" s="30"/>
      <c r="D446" s="29"/>
      <c r="E446" s="29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</row>
    <row r="447" spans="1:64" ht="15.75" customHeight="1">
      <c r="A447" s="28"/>
      <c r="B447" s="29"/>
      <c r="C447" s="30"/>
      <c r="D447" s="29"/>
      <c r="E447" s="29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</row>
    <row r="448" spans="1:64" ht="15.75" customHeight="1">
      <c r="A448" s="28"/>
      <c r="B448" s="29"/>
      <c r="C448" s="30"/>
      <c r="D448" s="29"/>
      <c r="E448" s="29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</row>
    <row r="449" spans="1:64" ht="15.75" customHeight="1">
      <c r="A449" s="28"/>
      <c r="B449" s="29"/>
      <c r="C449" s="30"/>
      <c r="D449" s="29"/>
      <c r="E449" s="29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</row>
    <row r="450" spans="1:64" ht="15.75" customHeight="1">
      <c r="A450" s="28"/>
      <c r="B450" s="29"/>
      <c r="C450" s="30"/>
      <c r="D450" s="29"/>
      <c r="E450" s="29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</row>
    <row r="451" spans="1:64" ht="15.75" customHeight="1">
      <c r="A451" s="28"/>
      <c r="B451" s="29"/>
      <c r="C451" s="30"/>
      <c r="D451" s="29"/>
      <c r="E451" s="29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</row>
    <row r="452" spans="1:64" ht="15.75" customHeight="1">
      <c r="A452" s="28"/>
      <c r="B452" s="29"/>
      <c r="C452" s="30"/>
      <c r="D452" s="29"/>
      <c r="E452" s="29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</row>
    <row r="453" spans="1:64" ht="15.75" customHeight="1">
      <c r="A453" s="28"/>
      <c r="B453" s="29"/>
      <c r="C453" s="30"/>
      <c r="D453" s="29"/>
      <c r="E453" s="29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</row>
    <row r="454" spans="1:64" ht="15.75" customHeight="1">
      <c r="A454" s="28"/>
      <c r="B454" s="29"/>
      <c r="C454" s="30"/>
      <c r="D454" s="29"/>
      <c r="E454" s="29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</row>
    <row r="455" spans="1:64" ht="15.75" customHeight="1">
      <c r="A455" s="28"/>
      <c r="B455" s="29"/>
      <c r="C455" s="30"/>
      <c r="D455" s="29"/>
      <c r="E455" s="29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</row>
    <row r="456" spans="1:64" ht="15.75" customHeight="1">
      <c r="A456" s="28"/>
      <c r="B456" s="29"/>
      <c r="C456" s="30"/>
      <c r="D456" s="29"/>
      <c r="E456" s="29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</row>
    <row r="457" spans="1:64" ht="15.75" customHeight="1">
      <c r="A457" s="28"/>
      <c r="B457" s="29"/>
      <c r="C457" s="30"/>
      <c r="D457" s="29"/>
      <c r="E457" s="29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</row>
    <row r="458" spans="1:64" ht="15.75" customHeight="1">
      <c r="A458" s="28"/>
      <c r="B458" s="29"/>
      <c r="C458" s="30"/>
      <c r="D458" s="29"/>
      <c r="E458" s="29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</row>
    <row r="459" spans="1:64" ht="15.75" customHeight="1">
      <c r="A459" s="28"/>
      <c r="B459" s="29"/>
      <c r="C459" s="30"/>
      <c r="D459" s="29"/>
      <c r="E459" s="29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</row>
    <row r="460" spans="1:64" ht="15.75" customHeight="1">
      <c r="A460" s="28"/>
      <c r="B460" s="29"/>
      <c r="C460" s="30"/>
      <c r="D460" s="29"/>
      <c r="E460" s="29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</row>
    <row r="461" spans="1:64" ht="15.75" customHeight="1">
      <c r="A461" s="28"/>
      <c r="B461" s="29"/>
      <c r="C461" s="30"/>
      <c r="D461" s="29"/>
      <c r="E461" s="29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</row>
    <row r="462" spans="1:64" ht="15.75" customHeight="1">
      <c r="A462" s="28"/>
      <c r="B462" s="29"/>
      <c r="C462" s="30"/>
      <c r="D462" s="29"/>
      <c r="E462" s="29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</row>
    <row r="463" spans="1:64" ht="15.75" customHeight="1">
      <c r="A463" s="28"/>
      <c r="B463" s="29"/>
      <c r="C463" s="30"/>
      <c r="D463" s="29"/>
      <c r="E463" s="29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</row>
    <row r="464" spans="1:64" ht="15.75" customHeight="1">
      <c r="A464" s="28"/>
      <c r="B464" s="29"/>
      <c r="C464" s="30"/>
      <c r="D464" s="29"/>
      <c r="E464" s="29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</row>
    <row r="465" spans="1:64" ht="15.75" customHeight="1">
      <c r="A465" s="28"/>
      <c r="B465" s="29"/>
      <c r="C465" s="30"/>
      <c r="D465" s="29"/>
      <c r="E465" s="29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</row>
    <row r="466" spans="1:64" ht="15.75" customHeight="1">
      <c r="A466" s="28"/>
      <c r="B466" s="29"/>
      <c r="C466" s="30"/>
      <c r="D466" s="29"/>
      <c r="E466" s="29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</row>
    <row r="467" spans="1:64" ht="15.75" customHeight="1">
      <c r="A467" s="28"/>
      <c r="B467" s="29"/>
      <c r="C467" s="30"/>
      <c r="D467" s="29"/>
      <c r="E467" s="29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</row>
    <row r="468" spans="1:64" ht="15.75" customHeight="1">
      <c r="A468" s="28"/>
      <c r="B468" s="29"/>
      <c r="C468" s="30"/>
      <c r="D468" s="29"/>
      <c r="E468" s="29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</row>
    <row r="469" spans="1:64" ht="15.75" customHeight="1">
      <c r="A469" s="28"/>
      <c r="B469" s="29"/>
      <c r="C469" s="30"/>
      <c r="D469" s="29"/>
      <c r="E469" s="29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</row>
    <row r="470" spans="1:64" ht="15.75" customHeight="1">
      <c r="A470" s="28"/>
      <c r="B470" s="29"/>
      <c r="C470" s="30"/>
      <c r="D470" s="29"/>
      <c r="E470" s="29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</row>
    <row r="471" spans="1:64" ht="15.75" customHeight="1">
      <c r="A471" s="28"/>
      <c r="B471" s="29"/>
      <c r="C471" s="30"/>
      <c r="D471" s="29"/>
      <c r="E471" s="29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</row>
    <row r="472" spans="1:64" ht="15.75" customHeight="1">
      <c r="A472" s="28"/>
      <c r="B472" s="29"/>
      <c r="C472" s="30"/>
      <c r="D472" s="29"/>
      <c r="E472" s="29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</row>
    <row r="473" spans="1:64" ht="15.75" customHeight="1">
      <c r="A473" s="28"/>
      <c r="B473" s="29"/>
      <c r="C473" s="30"/>
      <c r="D473" s="29"/>
      <c r="E473" s="29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</row>
    <row r="474" spans="1:64" ht="15.75" customHeight="1">
      <c r="A474" s="28"/>
      <c r="B474" s="29"/>
      <c r="C474" s="30"/>
      <c r="D474" s="29"/>
      <c r="E474" s="29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</row>
    <row r="475" spans="1:64" ht="15.75" customHeight="1">
      <c r="A475" s="28"/>
      <c r="B475" s="29"/>
      <c r="C475" s="30"/>
      <c r="D475" s="29"/>
      <c r="E475" s="29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</row>
    <row r="476" spans="1:64" ht="15.75" customHeight="1">
      <c r="A476" s="28"/>
      <c r="B476" s="29"/>
      <c r="C476" s="30"/>
      <c r="D476" s="29"/>
      <c r="E476" s="29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</row>
    <row r="477" spans="1:64" ht="15.75" customHeight="1">
      <c r="A477" s="28"/>
      <c r="B477" s="29"/>
      <c r="C477" s="30"/>
      <c r="D477" s="29"/>
      <c r="E477" s="29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</row>
    <row r="478" spans="1:64" ht="15.75" customHeight="1">
      <c r="A478" s="28"/>
      <c r="B478" s="29"/>
      <c r="C478" s="30"/>
      <c r="D478" s="29"/>
      <c r="E478" s="29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</row>
    <row r="479" spans="1:64" ht="15.75" customHeight="1">
      <c r="A479" s="28"/>
      <c r="B479" s="29"/>
      <c r="C479" s="30"/>
      <c r="D479" s="29"/>
      <c r="E479" s="29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</row>
    <row r="480" spans="1:64" ht="15.75" customHeight="1">
      <c r="A480" s="28"/>
      <c r="B480" s="29"/>
      <c r="C480" s="30"/>
      <c r="D480" s="29"/>
      <c r="E480" s="29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</row>
    <row r="481" spans="1:64" ht="15.75" customHeight="1">
      <c r="A481" s="28"/>
      <c r="B481" s="29"/>
      <c r="C481" s="30"/>
      <c r="D481" s="29"/>
      <c r="E481" s="29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</row>
    <row r="482" spans="1:64" ht="15.75" customHeight="1">
      <c r="A482" s="28"/>
      <c r="B482" s="29"/>
      <c r="C482" s="30"/>
      <c r="D482" s="29"/>
      <c r="E482" s="29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</row>
    <row r="483" spans="1:64" ht="15.75" customHeight="1">
      <c r="A483" s="28"/>
      <c r="B483" s="29"/>
      <c r="C483" s="30"/>
      <c r="D483" s="29"/>
      <c r="E483" s="29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</row>
    <row r="484" spans="1:64" ht="15.75" customHeight="1">
      <c r="A484" s="28"/>
      <c r="B484" s="29"/>
      <c r="C484" s="30"/>
      <c r="D484" s="29"/>
      <c r="E484" s="29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</row>
    <row r="485" spans="1:64" ht="15.75" customHeight="1">
      <c r="A485" s="28"/>
      <c r="B485" s="29"/>
      <c r="C485" s="30"/>
      <c r="D485" s="29"/>
      <c r="E485" s="29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</row>
    <row r="486" spans="1:64" ht="15.75" customHeight="1">
      <c r="A486" s="28"/>
      <c r="B486" s="29"/>
      <c r="C486" s="30"/>
      <c r="D486" s="29"/>
      <c r="E486" s="29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</row>
    <row r="487" spans="1:64" ht="15.75" customHeight="1">
      <c r="A487" s="28"/>
      <c r="B487" s="29"/>
      <c r="C487" s="30"/>
      <c r="D487" s="29"/>
      <c r="E487" s="29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</row>
    <row r="488" spans="1:64" ht="15.75" customHeight="1">
      <c r="A488" s="28"/>
      <c r="B488" s="29"/>
      <c r="C488" s="30"/>
      <c r="D488" s="29"/>
      <c r="E488" s="29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</row>
    <row r="489" spans="1:64" ht="15.75" customHeight="1">
      <c r="A489" s="28"/>
      <c r="B489" s="29"/>
      <c r="C489" s="30"/>
      <c r="D489" s="29"/>
      <c r="E489" s="29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</row>
    <row r="490" spans="1:64" ht="15.75" customHeight="1">
      <c r="A490" s="28"/>
      <c r="B490" s="29"/>
      <c r="C490" s="30"/>
      <c r="D490" s="29"/>
      <c r="E490" s="29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</row>
    <row r="491" spans="1:64" ht="15.75" customHeight="1">
      <c r="A491" s="28"/>
      <c r="B491" s="29"/>
      <c r="C491" s="30"/>
      <c r="D491" s="29"/>
      <c r="E491" s="29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</row>
    <row r="492" spans="1:64" ht="15.75" customHeight="1">
      <c r="A492" s="28"/>
      <c r="B492" s="29"/>
      <c r="C492" s="30"/>
      <c r="D492" s="29"/>
      <c r="E492" s="29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</row>
    <row r="493" spans="1:64" ht="15.75" customHeight="1">
      <c r="A493" s="28"/>
      <c r="B493" s="29"/>
      <c r="C493" s="30"/>
      <c r="D493" s="29"/>
      <c r="E493" s="29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</row>
    <row r="494" spans="1:64" ht="15.75" customHeight="1">
      <c r="A494" s="28"/>
      <c r="B494" s="29"/>
      <c r="C494" s="30"/>
      <c r="D494" s="29"/>
      <c r="E494" s="29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</row>
    <row r="495" spans="1:64" ht="15.75" customHeight="1">
      <c r="A495" s="28"/>
      <c r="B495" s="29"/>
      <c r="C495" s="30"/>
      <c r="D495" s="29"/>
      <c r="E495" s="29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</row>
    <row r="496" spans="1:64" ht="15.75" customHeight="1">
      <c r="A496" s="28"/>
      <c r="B496" s="29"/>
      <c r="C496" s="30"/>
      <c r="D496" s="29"/>
      <c r="E496" s="29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</row>
    <row r="497" spans="1:64" ht="15.75" customHeight="1">
      <c r="A497" s="28"/>
      <c r="B497" s="29"/>
      <c r="C497" s="30"/>
      <c r="D497" s="29"/>
      <c r="E497" s="29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</row>
    <row r="498" spans="1:64" ht="15.75" customHeight="1">
      <c r="A498" s="28"/>
      <c r="B498" s="29"/>
      <c r="C498" s="30"/>
      <c r="D498" s="29"/>
      <c r="E498" s="29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</row>
    <row r="499" spans="1:64" ht="15.75" customHeight="1">
      <c r="A499" s="28"/>
      <c r="B499" s="29"/>
      <c r="C499" s="30"/>
      <c r="D499" s="29"/>
      <c r="E499" s="29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</row>
    <row r="500" spans="1:64" ht="15.75" customHeight="1">
      <c r="A500" s="28"/>
      <c r="B500" s="29"/>
      <c r="C500" s="30"/>
      <c r="D500" s="29"/>
      <c r="E500" s="29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</row>
    <row r="501" spans="1:64" ht="15.75" customHeight="1">
      <c r="A501" s="28"/>
      <c r="B501" s="29"/>
      <c r="C501" s="30"/>
      <c r="D501" s="29"/>
      <c r="E501" s="29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</row>
    <row r="502" spans="1:64" ht="15.75" customHeight="1">
      <c r="A502" s="28"/>
      <c r="B502" s="29"/>
      <c r="C502" s="30"/>
      <c r="D502" s="29"/>
      <c r="E502" s="29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</row>
    <row r="503" spans="1:64" ht="15.75" customHeight="1">
      <c r="A503" s="28"/>
      <c r="B503" s="29"/>
      <c r="C503" s="30"/>
      <c r="D503" s="29"/>
      <c r="E503" s="29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</row>
    <row r="504" spans="1:64" ht="15.75" customHeight="1">
      <c r="A504" s="28"/>
      <c r="B504" s="29"/>
      <c r="C504" s="30"/>
      <c r="D504" s="29"/>
      <c r="E504" s="29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</row>
    <row r="505" spans="1:64" ht="15.75" customHeight="1">
      <c r="A505" s="28"/>
      <c r="B505" s="29"/>
      <c r="C505" s="30"/>
      <c r="D505" s="29"/>
      <c r="E505" s="29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</row>
    <row r="506" spans="1:64" ht="15.75" customHeight="1">
      <c r="A506" s="28"/>
      <c r="B506" s="29"/>
      <c r="C506" s="30"/>
      <c r="D506" s="29"/>
      <c r="E506" s="29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</row>
    <row r="507" spans="1:64" ht="15.75" customHeight="1">
      <c r="A507" s="28"/>
      <c r="B507" s="29"/>
      <c r="C507" s="30"/>
      <c r="D507" s="29"/>
      <c r="E507" s="29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</row>
    <row r="508" spans="1:64" ht="15.75" customHeight="1">
      <c r="A508" s="28"/>
      <c r="B508" s="29"/>
      <c r="C508" s="30"/>
      <c r="D508" s="29"/>
      <c r="E508" s="29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</row>
    <row r="509" spans="1:64" ht="15.75" customHeight="1">
      <c r="A509" s="28"/>
      <c r="B509" s="29"/>
      <c r="C509" s="30"/>
      <c r="D509" s="29"/>
      <c r="E509" s="29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</row>
    <row r="510" spans="1:64" ht="15.75" customHeight="1">
      <c r="A510" s="28"/>
      <c r="B510" s="29"/>
      <c r="C510" s="30"/>
      <c r="D510" s="29"/>
      <c r="E510" s="29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</row>
    <row r="511" spans="1:64" ht="15.75" customHeight="1">
      <c r="A511" s="28"/>
      <c r="B511" s="29"/>
      <c r="C511" s="30"/>
      <c r="D511" s="29"/>
      <c r="E511" s="29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</row>
    <row r="512" spans="1:64" ht="15.75" customHeight="1">
      <c r="A512" s="28"/>
      <c r="B512" s="29"/>
      <c r="C512" s="30"/>
      <c r="D512" s="29"/>
      <c r="E512" s="29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</row>
    <row r="513" spans="1:64" ht="15.75" customHeight="1">
      <c r="A513" s="28"/>
      <c r="B513" s="29"/>
      <c r="C513" s="30"/>
      <c r="D513" s="29"/>
      <c r="E513" s="29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</row>
    <row r="514" spans="1:64" ht="15.75" customHeight="1">
      <c r="A514" s="28"/>
      <c r="B514" s="29"/>
      <c r="C514" s="30"/>
      <c r="D514" s="29"/>
      <c r="E514" s="29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</row>
    <row r="515" spans="1:64" ht="15.75" customHeight="1">
      <c r="A515" s="28"/>
      <c r="B515" s="29"/>
      <c r="C515" s="30"/>
      <c r="D515" s="29"/>
      <c r="E515" s="29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</row>
    <row r="516" spans="1:64" ht="15.75" customHeight="1">
      <c r="A516" s="28"/>
      <c r="B516" s="29"/>
      <c r="C516" s="30"/>
      <c r="D516" s="29"/>
      <c r="E516" s="29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</row>
    <row r="517" spans="1:64" ht="15.75" customHeight="1">
      <c r="A517" s="28"/>
      <c r="B517" s="29"/>
      <c r="C517" s="30"/>
      <c r="D517" s="29"/>
      <c r="E517" s="29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</row>
    <row r="518" spans="1:64" ht="15.75" customHeight="1">
      <c r="A518" s="28"/>
      <c r="B518" s="29"/>
      <c r="C518" s="30"/>
      <c r="D518" s="29"/>
      <c r="E518" s="29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</row>
    <row r="519" spans="1:64" ht="15.75" customHeight="1">
      <c r="A519" s="28"/>
      <c r="B519" s="29"/>
      <c r="C519" s="30"/>
      <c r="D519" s="29"/>
      <c r="E519" s="29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</row>
    <row r="520" spans="1:64" ht="15.75" customHeight="1">
      <c r="A520" s="28"/>
      <c r="B520" s="29"/>
      <c r="C520" s="30"/>
      <c r="D520" s="29"/>
      <c r="E520" s="29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</row>
    <row r="521" spans="1:64" ht="15.75" customHeight="1">
      <c r="A521" s="28"/>
      <c r="B521" s="29"/>
      <c r="C521" s="30"/>
      <c r="D521" s="29"/>
      <c r="E521" s="29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</row>
    <row r="522" spans="1:64" ht="15.75" customHeight="1">
      <c r="A522" s="28"/>
      <c r="B522" s="29"/>
      <c r="C522" s="30"/>
      <c r="D522" s="29"/>
      <c r="E522" s="29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</row>
    <row r="523" spans="1:64" ht="15.75" customHeight="1">
      <c r="A523" s="28"/>
      <c r="B523" s="29"/>
      <c r="C523" s="30"/>
      <c r="D523" s="29"/>
      <c r="E523" s="29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</row>
    <row r="524" spans="1:64" ht="15.75" customHeight="1">
      <c r="A524" s="28"/>
      <c r="B524" s="29"/>
      <c r="C524" s="30"/>
      <c r="D524" s="29"/>
      <c r="E524" s="29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</row>
    <row r="525" spans="1:64" ht="15.75" customHeight="1">
      <c r="A525" s="28"/>
      <c r="B525" s="29"/>
      <c r="C525" s="30"/>
      <c r="D525" s="29"/>
      <c r="E525" s="29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</row>
    <row r="526" spans="1:64" ht="15.75" customHeight="1">
      <c r="A526" s="28"/>
      <c r="B526" s="29"/>
      <c r="C526" s="30"/>
      <c r="D526" s="29"/>
      <c r="E526" s="29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</row>
    <row r="527" spans="1:64" ht="15.75" customHeight="1">
      <c r="A527" s="28"/>
      <c r="B527" s="29"/>
      <c r="C527" s="30"/>
      <c r="D527" s="29"/>
      <c r="E527" s="29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</row>
    <row r="528" spans="1:64" ht="15.75" customHeight="1">
      <c r="A528" s="28"/>
      <c r="B528" s="29"/>
      <c r="C528" s="30"/>
      <c r="D528" s="29"/>
      <c r="E528" s="29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</row>
    <row r="529" spans="1:64" ht="15.75" customHeight="1">
      <c r="A529" s="28"/>
      <c r="B529" s="29"/>
      <c r="C529" s="30"/>
      <c r="D529" s="29"/>
      <c r="E529" s="29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</row>
    <row r="530" spans="1:64" ht="15.75" customHeight="1">
      <c r="A530" s="28"/>
      <c r="B530" s="29"/>
      <c r="C530" s="30"/>
      <c r="D530" s="29"/>
      <c r="E530" s="29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</row>
    <row r="531" spans="1:64" ht="15.75" customHeight="1">
      <c r="A531" s="28"/>
      <c r="B531" s="29"/>
      <c r="C531" s="30"/>
      <c r="D531" s="29"/>
      <c r="E531" s="29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</row>
    <row r="532" spans="1:64" ht="15.75" customHeight="1">
      <c r="A532" s="28"/>
      <c r="B532" s="29"/>
      <c r="C532" s="30"/>
      <c r="D532" s="29"/>
      <c r="E532" s="29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</row>
    <row r="533" spans="1:64" ht="15.75" customHeight="1">
      <c r="A533" s="28"/>
      <c r="B533" s="29"/>
      <c r="C533" s="30"/>
      <c r="D533" s="29"/>
      <c r="E533" s="29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</row>
    <row r="534" spans="1:64" ht="15.75" customHeight="1">
      <c r="A534" s="28"/>
      <c r="B534" s="29"/>
      <c r="C534" s="30"/>
      <c r="D534" s="29"/>
      <c r="E534" s="29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</row>
    <row r="535" spans="1:64" ht="15.75" customHeight="1">
      <c r="A535" s="28"/>
      <c r="B535" s="29"/>
      <c r="C535" s="30"/>
      <c r="D535" s="29"/>
      <c r="E535" s="29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</row>
    <row r="536" spans="1:64" ht="15.75" customHeight="1">
      <c r="A536" s="28"/>
      <c r="B536" s="29"/>
      <c r="C536" s="30"/>
      <c r="D536" s="29"/>
      <c r="E536" s="29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</row>
    <row r="537" spans="1:64" ht="15.75" customHeight="1">
      <c r="A537" s="28"/>
      <c r="B537" s="29"/>
      <c r="C537" s="30"/>
      <c r="D537" s="29"/>
      <c r="E537" s="29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</row>
    <row r="538" spans="1:64" ht="15.75" customHeight="1">
      <c r="A538" s="28"/>
      <c r="B538" s="29"/>
      <c r="C538" s="30"/>
      <c r="D538" s="29"/>
      <c r="E538" s="29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</row>
    <row r="539" spans="1:64" ht="15.75" customHeight="1">
      <c r="A539" s="28"/>
      <c r="B539" s="29"/>
      <c r="C539" s="30"/>
      <c r="D539" s="29"/>
      <c r="E539" s="29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</row>
    <row r="540" spans="1:64" ht="15.75" customHeight="1">
      <c r="A540" s="28"/>
      <c r="B540" s="29"/>
      <c r="C540" s="30"/>
      <c r="D540" s="29"/>
      <c r="E540" s="29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</row>
    <row r="541" spans="1:64" ht="15.75" customHeight="1">
      <c r="A541" s="28"/>
      <c r="B541" s="29"/>
      <c r="C541" s="30"/>
      <c r="D541" s="29"/>
      <c r="E541" s="29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</row>
    <row r="542" spans="1:64" ht="15.75" customHeight="1">
      <c r="A542" s="28"/>
      <c r="B542" s="29"/>
      <c r="C542" s="30"/>
      <c r="D542" s="29"/>
      <c r="E542" s="29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</row>
    <row r="543" spans="1:64" ht="15.75" customHeight="1">
      <c r="A543" s="28"/>
      <c r="B543" s="29"/>
      <c r="C543" s="30"/>
      <c r="D543" s="29"/>
      <c r="E543" s="29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</row>
    <row r="544" spans="1:64" ht="15.75" customHeight="1">
      <c r="A544" s="28"/>
      <c r="B544" s="29"/>
      <c r="C544" s="30"/>
      <c r="D544" s="29"/>
      <c r="E544" s="29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</row>
    <row r="545" spans="1:64" ht="15.75" customHeight="1">
      <c r="A545" s="28"/>
      <c r="B545" s="29"/>
      <c r="C545" s="30"/>
      <c r="D545" s="29"/>
      <c r="E545" s="29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</row>
    <row r="546" spans="1:64" ht="15.75" customHeight="1">
      <c r="A546" s="28"/>
      <c r="B546" s="29"/>
      <c r="C546" s="30"/>
      <c r="D546" s="29"/>
      <c r="E546" s="29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</row>
    <row r="547" spans="1:64" ht="15.75" customHeight="1">
      <c r="A547" s="28"/>
      <c r="B547" s="29"/>
      <c r="C547" s="30"/>
      <c r="D547" s="29"/>
      <c r="E547" s="29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</row>
    <row r="548" spans="1:64" ht="15.75" customHeight="1">
      <c r="A548" s="28"/>
      <c r="B548" s="29"/>
      <c r="C548" s="30"/>
      <c r="D548" s="29"/>
      <c r="E548" s="29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</row>
    <row r="549" spans="1:64" ht="15.75" customHeight="1">
      <c r="A549" s="28"/>
      <c r="B549" s="29"/>
      <c r="C549" s="30"/>
      <c r="D549" s="29"/>
      <c r="E549" s="29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</row>
    <row r="550" spans="1:64" ht="15.75" customHeight="1">
      <c r="A550" s="28"/>
      <c r="B550" s="29"/>
      <c r="C550" s="30"/>
      <c r="D550" s="29"/>
      <c r="E550" s="29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</row>
    <row r="551" spans="1:64" ht="15.75" customHeight="1">
      <c r="A551" s="28"/>
      <c r="B551" s="29"/>
      <c r="C551" s="30"/>
      <c r="D551" s="29"/>
      <c r="E551" s="29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</row>
    <row r="552" spans="1:64" ht="15.75" customHeight="1">
      <c r="A552" s="28"/>
      <c r="B552" s="29"/>
      <c r="C552" s="30"/>
      <c r="D552" s="29"/>
      <c r="E552" s="29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</row>
    <row r="553" spans="1:64" ht="15.75" customHeight="1">
      <c r="A553" s="28"/>
      <c r="B553" s="29"/>
      <c r="C553" s="30"/>
      <c r="D553" s="29"/>
      <c r="E553" s="29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</row>
    <row r="554" spans="1:64" ht="15.75" customHeight="1">
      <c r="A554" s="28"/>
      <c r="B554" s="29"/>
      <c r="C554" s="30"/>
      <c r="D554" s="29"/>
      <c r="E554" s="29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</row>
    <row r="555" spans="1:64" ht="15.75" customHeight="1">
      <c r="A555" s="28"/>
      <c r="B555" s="29"/>
      <c r="C555" s="30"/>
      <c r="D555" s="29"/>
      <c r="E555" s="29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</row>
    <row r="556" spans="1:64" ht="15.75" customHeight="1">
      <c r="A556" s="28"/>
      <c r="B556" s="29"/>
      <c r="C556" s="30"/>
      <c r="D556" s="29"/>
      <c r="E556" s="29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</row>
    <row r="557" spans="1:64" ht="15.75" customHeight="1">
      <c r="A557" s="28"/>
      <c r="B557" s="29"/>
      <c r="C557" s="30"/>
      <c r="D557" s="29"/>
      <c r="E557" s="29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</row>
    <row r="558" spans="1:64" ht="15.75" customHeight="1">
      <c r="A558" s="28"/>
      <c r="B558" s="29"/>
      <c r="C558" s="30"/>
      <c r="D558" s="29"/>
      <c r="E558" s="29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</row>
    <row r="559" spans="1:64" ht="15.75" customHeight="1">
      <c r="A559" s="28"/>
      <c r="B559" s="29"/>
      <c r="C559" s="30"/>
      <c r="D559" s="29"/>
      <c r="E559" s="29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</row>
    <row r="560" spans="1:64" ht="15.75" customHeight="1">
      <c r="A560" s="28"/>
      <c r="B560" s="29"/>
      <c r="C560" s="30"/>
      <c r="D560" s="29"/>
      <c r="E560" s="29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</row>
    <row r="561" spans="1:64" ht="15.75" customHeight="1">
      <c r="A561" s="28"/>
      <c r="B561" s="29"/>
      <c r="C561" s="30"/>
      <c r="D561" s="29"/>
      <c r="E561" s="29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</row>
    <row r="562" spans="1:64" ht="15.75" customHeight="1">
      <c r="A562" s="28"/>
      <c r="B562" s="29"/>
      <c r="C562" s="30"/>
      <c r="D562" s="29"/>
      <c r="E562" s="29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</row>
    <row r="563" spans="1:64" ht="15.75" customHeight="1">
      <c r="A563" s="28"/>
      <c r="B563" s="29"/>
      <c r="C563" s="30"/>
      <c r="D563" s="29"/>
      <c r="E563" s="29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</row>
    <row r="564" spans="1:64" ht="15.75" customHeight="1">
      <c r="A564" s="28"/>
      <c r="B564" s="29"/>
      <c r="C564" s="30"/>
      <c r="D564" s="29"/>
      <c r="E564" s="29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</row>
    <row r="565" spans="1:64" ht="15.75" customHeight="1">
      <c r="A565" s="28"/>
      <c r="B565" s="29"/>
      <c r="C565" s="30"/>
      <c r="D565" s="29"/>
      <c r="E565" s="29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</row>
    <row r="566" spans="1:64" ht="15.75" customHeight="1">
      <c r="A566" s="28"/>
      <c r="B566" s="29"/>
      <c r="C566" s="30"/>
      <c r="D566" s="29"/>
      <c r="E566" s="29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</row>
    <row r="567" spans="1:64" ht="15.75" customHeight="1">
      <c r="A567" s="28"/>
      <c r="B567" s="29"/>
      <c r="C567" s="30"/>
      <c r="D567" s="29"/>
      <c r="E567" s="29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</row>
    <row r="568" spans="1:64" ht="15.75" customHeight="1">
      <c r="A568" s="28"/>
      <c r="B568" s="29"/>
      <c r="C568" s="30"/>
      <c r="D568" s="29"/>
      <c r="E568" s="29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</row>
    <row r="569" spans="1:64" ht="15.75" customHeight="1">
      <c r="A569" s="28"/>
      <c r="B569" s="29"/>
      <c r="C569" s="30"/>
      <c r="D569" s="29"/>
      <c r="E569" s="29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</row>
    <row r="570" spans="1:64" ht="15.75" customHeight="1">
      <c r="A570" s="28"/>
      <c r="B570" s="29"/>
      <c r="C570" s="30"/>
      <c r="D570" s="29"/>
      <c r="E570" s="29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</row>
    <row r="571" spans="1:64" ht="15.75" customHeight="1">
      <c r="A571" s="28"/>
      <c r="B571" s="29"/>
      <c r="C571" s="30"/>
      <c r="D571" s="29"/>
      <c r="E571" s="29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</row>
    <row r="572" spans="1:64" ht="15.75" customHeight="1">
      <c r="A572" s="28"/>
      <c r="B572" s="29"/>
      <c r="C572" s="30"/>
      <c r="D572" s="29"/>
      <c r="E572" s="29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</row>
    <row r="573" spans="1:64" ht="15.75" customHeight="1">
      <c r="A573" s="28"/>
      <c r="B573" s="29"/>
      <c r="C573" s="30"/>
      <c r="D573" s="29"/>
      <c r="E573" s="29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</row>
    <row r="574" spans="1:64" ht="15.75" customHeight="1">
      <c r="A574" s="28"/>
      <c r="B574" s="29"/>
      <c r="C574" s="30"/>
      <c r="D574" s="29"/>
      <c r="E574" s="29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</row>
    <row r="575" spans="1:64" ht="15.75" customHeight="1">
      <c r="A575" s="28"/>
      <c r="B575" s="29"/>
      <c r="C575" s="30"/>
      <c r="D575" s="29"/>
      <c r="E575" s="29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</row>
    <row r="576" spans="1:64" ht="15.75" customHeight="1">
      <c r="A576" s="28"/>
      <c r="B576" s="29"/>
      <c r="C576" s="30"/>
      <c r="D576" s="29"/>
      <c r="E576" s="29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</row>
    <row r="577" spans="1:64" ht="15.75" customHeight="1">
      <c r="A577" s="28"/>
      <c r="B577" s="29"/>
      <c r="C577" s="30"/>
      <c r="D577" s="29"/>
      <c r="E577" s="29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</row>
    <row r="578" spans="1:64" ht="15.75" customHeight="1">
      <c r="A578" s="28"/>
      <c r="B578" s="29"/>
      <c r="C578" s="30"/>
      <c r="D578" s="29"/>
      <c r="E578" s="29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</row>
    <row r="579" spans="1:64" ht="15.75" customHeight="1">
      <c r="A579" s="28"/>
      <c r="B579" s="29"/>
      <c r="C579" s="30"/>
      <c r="D579" s="29"/>
      <c r="E579" s="29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</row>
    <row r="580" spans="1:64" ht="15.75" customHeight="1">
      <c r="A580" s="28"/>
      <c r="B580" s="29"/>
      <c r="C580" s="30"/>
      <c r="D580" s="29"/>
      <c r="E580" s="29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</row>
    <row r="581" spans="1:64" ht="15.75" customHeight="1">
      <c r="A581" s="28"/>
      <c r="B581" s="29"/>
      <c r="C581" s="30"/>
      <c r="D581" s="29"/>
      <c r="E581" s="29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</row>
    <row r="582" spans="1:64" ht="15.75" customHeight="1">
      <c r="A582" s="28"/>
      <c r="B582" s="29"/>
      <c r="C582" s="30"/>
      <c r="D582" s="29"/>
      <c r="E582" s="29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</row>
    <row r="583" spans="1:64" ht="15.75" customHeight="1">
      <c r="A583" s="28"/>
      <c r="B583" s="29"/>
      <c r="C583" s="30"/>
      <c r="D583" s="29"/>
      <c r="E583" s="29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</row>
    <row r="584" spans="1:64" ht="15.75" customHeight="1">
      <c r="A584" s="28"/>
      <c r="B584" s="29"/>
      <c r="C584" s="30"/>
      <c r="D584" s="29"/>
      <c r="E584" s="29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</row>
    <row r="585" spans="1:64" ht="15.75" customHeight="1">
      <c r="A585" s="28"/>
      <c r="B585" s="29"/>
      <c r="C585" s="30"/>
      <c r="D585" s="29"/>
      <c r="E585" s="29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</row>
    <row r="586" spans="1:64" ht="15.75" customHeight="1">
      <c r="A586" s="28"/>
      <c r="B586" s="29"/>
      <c r="C586" s="30"/>
      <c r="D586" s="29"/>
      <c r="E586" s="29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</row>
    <row r="587" spans="1:64" ht="15.75" customHeight="1">
      <c r="A587" s="28"/>
      <c r="B587" s="29"/>
      <c r="C587" s="30"/>
      <c r="D587" s="29"/>
      <c r="E587" s="29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</row>
    <row r="588" spans="1:64" ht="15.75" customHeight="1">
      <c r="A588" s="28"/>
      <c r="B588" s="29"/>
      <c r="C588" s="30"/>
      <c r="D588" s="29"/>
      <c r="E588" s="29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</row>
    <row r="589" spans="1:64" ht="15.75" customHeight="1">
      <c r="A589" s="28"/>
      <c r="B589" s="29"/>
      <c r="C589" s="30"/>
      <c r="D589" s="29"/>
      <c r="E589" s="29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</row>
    <row r="590" spans="1:64" ht="15.75" customHeight="1">
      <c r="A590" s="28"/>
      <c r="B590" s="29"/>
      <c r="C590" s="30"/>
      <c r="D590" s="29"/>
      <c r="E590" s="29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</row>
    <row r="591" spans="1:64" ht="15.75" customHeight="1">
      <c r="A591" s="28"/>
      <c r="B591" s="29"/>
      <c r="C591" s="30"/>
      <c r="D591" s="29"/>
      <c r="E591" s="29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</row>
    <row r="592" spans="1:64" ht="15.75" customHeight="1">
      <c r="A592" s="28"/>
      <c r="B592" s="29"/>
      <c r="C592" s="30"/>
      <c r="D592" s="29"/>
      <c r="E592" s="29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</row>
    <row r="593" spans="1:64" ht="15.75" customHeight="1">
      <c r="A593" s="28"/>
      <c r="B593" s="29"/>
      <c r="C593" s="30"/>
      <c r="D593" s="29"/>
      <c r="E593" s="29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</row>
    <row r="594" spans="1:64" ht="15.75" customHeight="1">
      <c r="A594" s="28"/>
      <c r="B594" s="29"/>
      <c r="C594" s="30"/>
      <c r="D594" s="29"/>
      <c r="E594" s="29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</row>
    <row r="595" spans="1:64" ht="15.75" customHeight="1">
      <c r="A595" s="28"/>
      <c r="B595" s="29"/>
      <c r="C595" s="30"/>
      <c r="D595" s="29"/>
      <c r="E595" s="29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</row>
    <row r="596" spans="1:64" ht="15.75" customHeight="1">
      <c r="A596" s="28"/>
      <c r="B596" s="29"/>
      <c r="C596" s="30"/>
      <c r="D596" s="29"/>
      <c r="E596" s="29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</row>
    <row r="597" spans="1:64" ht="15.75" customHeight="1">
      <c r="A597" s="28"/>
      <c r="B597" s="29"/>
      <c r="C597" s="30"/>
      <c r="D597" s="29"/>
      <c r="E597" s="29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</row>
    <row r="598" spans="1:64" ht="15.75" customHeight="1">
      <c r="A598" s="28"/>
      <c r="B598" s="29"/>
      <c r="C598" s="30"/>
      <c r="D598" s="29"/>
      <c r="E598" s="29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</row>
    <row r="599" spans="1:64" ht="15.75" customHeight="1">
      <c r="A599" s="28"/>
      <c r="B599" s="29"/>
      <c r="C599" s="30"/>
      <c r="D599" s="29"/>
      <c r="E599" s="29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</row>
    <row r="600" spans="1:64" ht="15.75" customHeight="1">
      <c r="A600" s="28"/>
      <c r="B600" s="29"/>
      <c r="C600" s="30"/>
      <c r="D600" s="29"/>
      <c r="E600" s="29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</row>
    <row r="601" spans="1:64" ht="15.75" customHeight="1">
      <c r="A601" s="28"/>
      <c r="B601" s="29"/>
      <c r="C601" s="30"/>
      <c r="D601" s="29"/>
      <c r="E601" s="29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</row>
    <row r="602" spans="1:64" ht="15.75" customHeight="1">
      <c r="A602" s="28"/>
      <c r="B602" s="29"/>
      <c r="C602" s="30"/>
      <c r="D602" s="29"/>
      <c r="E602" s="29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</row>
    <row r="603" spans="1:64" ht="15.75" customHeight="1">
      <c r="A603" s="28"/>
      <c r="B603" s="29"/>
      <c r="C603" s="30"/>
      <c r="D603" s="29"/>
      <c r="E603" s="29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</row>
    <row r="604" spans="1:64" ht="15.75" customHeight="1">
      <c r="A604" s="28"/>
      <c r="B604" s="29"/>
      <c r="C604" s="30"/>
      <c r="D604" s="29"/>
      <c r="E604" s="29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</row>
    <row r="605" spans="1:64" ht="15.75" customHeight="1">
      <c r="A605" s="28"/>
      <c r="B605" s="29"/>
      <c r="C605" s="30"/>
      <c r="D605" s="29"/>
      <c r="E605" s="29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</row>
    <row r="606" spans="1:64" ht="15.75" customHeight="1">
      <c r="A606" s="28"/>
      <c r="B606" s="29"/>
      <c r="C606" s="30"/>
      <c r="D606" s="29"/>
      <c r="E606" s="29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</row>
    <row r="607" spans="1:64" ht="15.75" customHeight="1">
      <c r="A607" s="28"/>
      <c r="B607" s="29"/>
      <c r="C607" s="30"/>
      <c r="D607" s="29"/>
      <c r="E607" s="29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</row>
    <row r="608" spans="1:64" ht="15.75" customHeight="1">
      <c r="A608" s="28"/>
      <c r="B608" s="29"/>
      <c r="C608" s="30"/>
      <c r="D608" s="29"/>
      <c r="E608" s="29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</row>
    <row r="609" spans="1:64" ht="15.75" customHeight="1">
      <c r="A609" s="28"/>
      <c r="B609" s="29"/>
      <c r="C609" s="30"/>
      <c r="D609" s="29"/>
      <c r="E609" s="29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</row>
    <row r="610" spans="1:64" ht="15.75" customHeight="1">
      <c r="A610" s="28"/>
      <c r="B610" s="29"/>
      <c r="C610" s="30"/>
      <c r="D610" s="29"/>
      <c r="E610" s="29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</row>
    <row r="611" spans="1:64" ht="15.75" customHeight="1">
      <c r="A611" s="28"/>
      <c r="B611" s="29"/>
      <c r="C611" s="30"/>
      <c r="D611" s="29"/>
      <c r="E611" s="29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</row>
    <row r="612" spans="1:64" ht="15.75" customHeight="1">
      <c r="A612" s="28"/>
      <c r="B612" s="29"/>
      <c r="C612" s="30"/>
      <c r="D612" s="29"/>
      <c r="E612" s="29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</row>
    <row r="613" spans="1:64" ht="15.75" customHeight="1">
      <c r="A613" s="28"/>
      <c r="B613" s="29"/>
      <c r="C613" s="30"/>
      <c r="D613" s="29"/>
      <c r="E613" s="29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</row>
    <row r="614" spans="1:64" ht="15.75" customHeight="1">
      <c r="A614" s="28"/>
      <c r="B614" s="29"/>
      <c r="C614" s="30"/>
      <c r="D614" s="29"/>
      <c r="E614" s="29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</row>
    <row r="615" spans="1:64" ht="15.75" customHeight="1">
      <c r="A615" s="28"/>
      <c r="B615" s="29"/>
      <c r="C615" s="30"/>
      <c r="D615" s="29"/>
      <c r="E615" s="29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</row>
    <row r="616" spans="1:64" ht="15.75" customHeight="1">
      <c r="A616" s="28"/>
      <c r="B616" s="29"/>
      <c r="C616" s="30"/>
      <c r="D616" s="29"/>
      <c r="E616" s="29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</row>
    <row r="617" spans="1:64" ht="15.75" customHeight="1">
      <c r="A617" s="28"/>
      <c r="B617" s="29"/>
      <c r="C617" s="30"/>
      <c r="D617" s="29"/>
      <c r="E617" s="29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</row>
    <row r="618" spans="1:64" ht="15.75" customHeight="1">
      <c r="A618" s="28"/>
      <c r="B618" s="29"/>
      <c r="C618" s="30"/>
      <c r="D618" s="29"/>
      <c r="E618" s="29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</row>
    <row r="619" spans="1:64" ht="15.75" customHeight="1">
      <c r="A619" s="28"/>
      <c r="B619" s="29"/>
      <c r="C619" s="30"/>
      <c r="D619" s="29"/>
      <c r="E619" s="29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</row>
    <row r="620" spans="1:64" ht="15.75" customHeight="1">
      <c r="A620" s="28"/>
      <c r="B620" s="29"/>
      <c r="C620" s="30"/>
      <c r="D620" s="29"/>
      <c r="E620" s="29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</row>
    <row r="621" spans="1:64" ht="15.75" customHeight="1">
      <c r="A621" s="28"/>
      <c r="B621" s="29"/>
      <c r="C621" s="30"/>
      <c r="D621" s="29"/>
      <c r="E621" s="29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</row>
    <row r="622" spans="1:64" ht="15.75" customHeight="1">
      <c r="A622" s="28"/>
      <c r="B622" s="29"/>
      <c r="C622" s="30"/>
      <c r="D622" s="29"/>
      <c r="E622" s="29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</row>
    <row r="623" spans="1:64" ht="15.75" customHeight="1">
      <c r="A623" s="28"/>
      <c r="B623" s="29"/>
      <c r="C623" s="30"/>
      <c r="D623" s="29"/>
      <c r="E623" s="29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</row>
    <row r="624" spans="1:64" ht="15.75" customHeight="1">
      <c r="A624" s="28"/>
      <c r="B624" s="29"/>
      <c r="C624" s="30"/>
      <c r="D624" s="29"/>
      <c r="E624" s="29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</row>
    <row r="625" spans="1:64" ht="15.75" customHeight="1">
      <c r="A625" s="28"/>
      <c r="B625" s="29"/>
      <c r="C625" s="30"/>
      <c r="D625" s="29"/>
      <c r="E625" s="29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</row>
    <row r="626" spans="1:64" ht="15.75" customHeight="1">
      <c r="A626" s="28"/>
      <c r="B626" s="29"/>
      <c r="C626" s="30"/>
      <c r="D626" s="29"/>
      <c r="E626" s="29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</row>
    <row r="627" spans="1:64" ht="15.75" customHeight="1">
      <c r="A627" s="28"/>
      <c r="B627" s="29"/>
      <c r="C627" s="30"/>
      <c r="D627" s="29"/>
      <c r="E627" s="29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</row>
    <row r="628" spans="1:64" ht="15.75" customHeight="1">
      <c r="A628" s="28"/>
      <c r="B628" s="29"/>
      <c r="C628" s="30"/>
      <c r="D628" s="29"/>
      <c r="E628" s="29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</row>
    <row r="629" spans="1:64" ht="15.75" customHeight="1">
      <c r="A629" s="28"/>
      <c r="B629" s="29"/>
      <c r="C629" s="30"/>
      <c r="D629" s="29"/>
      <c r="E629" s="29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</row>
    <row r="630" spans="1:64" ht="15.75" customHeight="1">
      <c r="A630" s="28"/>
      <c r="B630" s="29"/>
      <c r="C630" s="30"/>
      <c r="D630" s="29"/>
      <c r="E630" s="29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</row>
    <row r="631" spans="1:64" ht="15.75" customHeight="1">
      <c r="A631" s="28"/>
      <c r="B631" s="29"/>
      <c r="C631" s="30"/>
      <c r="D631" s="29"/>
      <c r="E631" s="29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</row>
    <row r="632" spans="1:64" ht="15.75" customHeight="1">
      <c r="A632" s="28"/>
      <c r="B632" s="29"/>
      <c r="C632" s="30"/>
      <c r="D632" s="29"/>
      <c r="E632" s="29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</row>
    <row r="633" spans="1:64" ht="15.75" customHeight="1">
      <c r="A633" s="28"/>
      <c r="B633" s="29"/>
      <c r="C633" s="30"/>
      <c r="D633" s="29"/>
      <c r="E633" s="29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</row>
    <row r="634" spans="1:64" ht="15.75" customHeight="1">
      <c r="A634" s="28"/>
      <c r="B634" s="29"/>
      <c r="C634" s="30"/>
      <c r="D634" s="29"/>
      <c r="E634" s="29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</row>
    <row r="635" spans="1:64" ht="15.75" customHeight="1">
      <c r="A635" s="28"/>
      <c r="B635" s="29"/>
      <c r="C635" s="30"/>
      <c r="D635" s="29"/>
      <c r="E635" s="29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</row>
    <row r="636" spans="1:64" ht="15.75" customHeight="1">
      <c r="A636" s="28"/>
      <c r="B636" s="29"/>
      <c r="C636" s="30"/>
      <c r="D636" s="29"/>
      <c r="E636" s="29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</row>
    <row r="637" spans="1:64" ht="15.75" customHeight="1">
      <c r="A637" s="28"/>
      <c r="B637" s="29"/>
      <c r="C637" s="30"/>
      <c r="D637" s="29"/>
      <c r="E637" s="29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</row>
    <row r="638" spans="1:64" ht="15.75" customHeight="1">
      <c r="A638" s="28"/>
      <c r="B638" s="29"/>
      <c r="C638" s="30"/>
      <c r="D638" s="29"/>
      <c r="E638" s="29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</row>
    <row r="639" spans="1:64" ht="15.75" customHeight="1">
      <c r="A639" s="28"/>
      <c r="B639" s="29"/>
      <c r="C639" s="30"/>
      <c r="D639" s="29"/>
      <c r="E639" s="29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</row>
    <row r="640" spans="1:64" ht="15.75" customHeight="1">
      <c r="A640" s="28"/>
      <c r="B640" s="29"/>
      <c r="C640" s="30"/>
      <c r="D640" s="29"/>
      <c r="E640" s="29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</row>
    <row r="641" spans="1:64" ht="15.75" customHeight="1">
      <c r="A641" s="28"/>
      <c r="B641" s="29"/>
      <c r="C641" s="30"/>
      <c r="D641" s="29"/>
      <c r="E641" s="29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</row>
    <row r="642" spans="1:64" ht="15.75" customHeight="1">
      <c r="A642" s="28"/>
      <c r="B642" s="29"/>
      <c r="C642" s="30"/>
      <c r="D642" s="29"/>
      <c r="E642" s="29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</row>
    <row r="643" spans="1:64" ht="15.75" customHeight="1">
      <c r="A643" s="28"/>
      <c r="B643" s="29"/>
      <c r="C643" s="30"/>
      <c r="D643" s="29"/>
      <c r="E643" s="29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</row>
    <row r="644" spans="1:64" ht="15.75" customHeight="1">
      <c r="A644" s="28"/>
      <c r="B644" s="29"/>
      <c r="C644" s="30"/>
      <c r="D644" s="29"/>
      <c r="E644" s="29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</row>
    <row r="645" spans="1:64" ht="15.75" customHeight="1">
      <c r="A645" s="28"/>
      <c r="B645" s="29"/>
      <c r="C645" s="30"/>
      <c r="D645" s="29"/>
      <c r="E645" s="29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</row>
    <row r="646" spans="1:64" ht="15.75" customHeight="1">
      <c r="A646" s="28"/>
      <c r="B646" s="29"/>
      <c r="C646" s="30"/>
      <c r="D646" s="29"/>
      <c r="E646" s="29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</row>
    <row r="647" spans="1:64" ht="15.75" customHeight="1">
      <c r="A647" s="28"/>
      <c r="B647" s="29"/>
      <c r="C647" s="30"/>
      <c r="D647" s="29"/>
      <c r="E647" s="29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</row>
    <row r="648" spans="1:64" ht="15.75" customHeight="1">
      <c r="A648" s="28"/>
      <c r="B648" s="29"/>
      <c r="C648" s="30"/>
      <c r="D648" s="29"/>
      <c r="E648" s="29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</row>
    <row r="649" spans="1:64" ht="15.75" customHeight="1">
      <c r="A649" s="28"/>
      <c r="B649" s="29"/>
      <c r="C649" s="30"/>
      <c r="D649" s="29"/>
      <c r="E649" s="29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</row>
    <row r="650" spans="1:64" ht="15.75" customHeight="1">
      <c r="A650" s="28"/>
      <c r="B650" s="29"/>
      <c r="C650" s="30"/>
      <c r="D650" s="29"/>
      <c r="E650" s="29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</row>
    <row r="651" spans="1:64" ht="15.75" customHeight="1">
      <c r="A651" s="28"/>
      <c r="B651" s="29"/>
      <c r="C651" s="30"/>
      <c r="D651" s="29"/>
      <c r="E651" s="29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</row>
    <row r="652" spans="1:64" ht="15.75" customHeight="1">
      <c r="A652" s="28"/>
      <c r="B652" s="29"/>
      <c r="C652" s="30"/>
      <c r="D652" s="29"/>
      <c r="E652" s="29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</row>
    <row r="653" spans="1:64" ht="15.75" customHeight="1">
      <c r="A653" s="28"/>
      <c r="B653" s="29"/>
      <c r="C653" s="30"/>
      <c r="D653" s="29"/>
      <c r="E653" s="29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</row>
    <row r="654" spans="1:64" ht="15.75" customHeight="1">
      <c r="A654" s="28"/>
      <c r="B654" s="29"/>
      <c r="C654" s="30"/>
      <c r="D654" s="29"/>
      <c r="E654" s="29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</row>
    <row r="655" spans="1:64" ht="15.75" customHeight="1">
      <c r="A655" s="28"/>
      <c r="B655" s="29"/>
      <c r="C655" s="30"/>
      <c r="D655" s="29"/>
      <c r="E655" s="29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</row>
    <row r="656" spans="1:64" ht="15.75" customHeight="1">
      <c r="A656" s="28"/>
      <c r="B656" s="29"/>
      <c r="C656" s="30"/>
      <c r="D656" s="29"/>
      <c r="E656" s="29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</row>
    <row r="657" spans="1:64" ht="15.75" customHeight="1">
      <c r="A657" s="28"/>
      <c r="B657" s="29"/>
      <c r="C657" s="30"/>
      <c r="D657" s="29"/>
      <c r="E657" s="29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</row>
    <row r="658" spans="1:64" ht="15.75" customHeight="1">
      <c r="A658" s="28"/>
      <c r="B658" s="29"/>
      <c r="C658" s="30"/>
      <c r="D658" s="29"/>
      <c r="E658" s="29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</row>
    <row r="659" spans="1:64" ht="15.75" customHeight="1">
      <c r="A659" s="28"/>
      <c r="B659" s="29"/>
      <c r="C659" s="30"/>
      <c r="D659" s="29"/>
      <c r="E659" s="29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</row>
    <row r="660" spans="1:64" ht="15.75" customHeight="1">
      <c r="A660" s="28"/>
      <c r="B660" s="29"/>
      <c r="C660" s="30"/>
      <c r="D660" s="29"/>
      <c r="E660" s="29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</row>
    <row r="661" spans="1:64" ht="15.75" customHeight="1">
      <c r="A661" s="28"/>
      <c r="B661" s="29"/>
      <c r="C661" s="30"/>
      <c r="D661" s="29"/>
      <c r="E661" s="29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</row>
    <row r="662" spans="1:64" ht="15.75" customHeight="1">
      <c r="A662" s="28"/>
      <c r="B662" s="29"/>
      <c r="C662" s="30"/>
      <c r="D662" s="29"/>
      <c r="E662" s="29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</row>
    <row r="663" spans="1:64" ht="15.75" customHeight="1">
      <c r="A663" s="28"/>
      <c r="B663" s="29"/>
      <c r="C663" s="30"/>
      <c r="D663" s="29"/>
      <c r="E663" s="29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</row>
    <row r="664" spans="1:64" ht="15.75" customHeight="1">
      <c r="A664" s="28"/>
      <c r="B664" s="29"/>
      <c r="C664" s="30"/>
      <c r="D664" s="29"/>
      <c r="E664" s="29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</row>
    <row r="665" spans="1:64" ht="15.75" customHeight="1">
      <c r="A665" s="28"/>
      <c r="B665" s="29"/>
      <c r="C665" s="30"/>
      <c r="D665" s="29"/>
      <c r="E665" s="29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</row>
    <row r="666" spans="1:64" ht="15.75" customHeight="1">
      <c r="A666" s="28"/>
      <c r="B666" s="29"/>
      <c r="C666" s="30"/>
      <c r="D666" s="29"/>
      <c r="E666" s="29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</row>
    <row r="667" spans="1:64" ht="15.75" customHeight="1">
      <c r="A667" s="28"/>
      <c r="B667" s="29"/>
      <c r="C667" s="30"/>
      <c r="D667" s="29"/>
      <c r="E667" s="29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</row>
    <row r="668" spans="1:64" ht="15.75" customHeight="1">
      <c r="A668" s="28"/>
      <c r="B668" s="29"/>
      <c r="C668" s="30"/>
      <c r="D668" s="29"/>
      <c r="E668" s="29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</row>
    <row r="669" spans="1:64" ht="15.75" customHeight="1">
      <c r="A669" s="28"/>
      <c r="B669" s="29"/>
      <c r="C669" s="30"/>
      <c r="D669" s="29"/>
      <c r="E669" s="29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</row>
    <row r="670" spans="1:64" ht="15.75" customHeight="1">
      <c r="A670" s="28"/>
      <c r="B670" s="29"/>
      <c r="C670" s="30"/>
      <c r="D670" s="29"/>
      <c r="E670" s="29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</row>
    <row r="671" spans="1:64" ht="15.75" customHeight="1">
      <c r="A671" s="28"/>
      <c r="B671" s="29"/>
      <c r="C671" s="30"/>
      <c r="D671" s="29"/>
      <c r="E671" s="29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</row>
    <row r="672" spans="1:64" ht="15.75" customHeight="1">
      <c r="A672" s="28"/>
      <c r="B672" s="29"/>
      <c r="C672" s="30"/>
      <c r="D672" s="29"/>
      <c r="E672" s="29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</row>
    <row r="673" spans="1:64" ht="15.75" customHeight="1">
      <c r="A673" s="28"/>
      <c r="B673" s="29"/>
      <c r="C673" s="30"/>
      <c r="D673" s="29"/>
      <c r="E673" s="29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</row>
    <row r="674" spans="1:64" ht="15.75" customHeight="1">
      <c r="A674" s="28"/>
      <c r="B674" s="29"/>
      <c r="C674" s="30"/>
      <c r="D674" s="29"/>
      <c r="E674" s="29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</row>
    <row r="675" spans="1:64" ht="15.75" customHeight="1">
      <c r="A675" s="28"/>
      <c r="B675" s="29"/>
      <c r="C675" s="30"/>
      <c r="D675" s="29"/>
      <c r="E675" s="29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</row>
    <row r="676" spans="1:64" ht="15.75" customHeight="1">
      <c r="A676" s="28"/>
      <c r="B676" s="29"/>
      <c r="C676" s="30"/>
      <c r="D676" s="29"/>
      <c r="E676" s="29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</row>
    <row r="677" spans="1:64" ht="15.75" customHeight="1">
      <c r="A677" s="28"/>
      <c r="B677" s="29"/>
      <c r="C677" s="30"/>
      <c r="D677" s="29"/>
      <c r="E677" s="29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</row>
    <row r="678" spans="1:64" ht="15.75" customHeight="1">
      <c r="A678" s="28"/>
      <c r="B678" s="29"/>
      <c r="C678" s="30"/>
      <c r="D678" s="29"/>
      <c r="E678" s="29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</row>
    <row r="679" spans="1:64" ht="15.75" customHeight="1">
      <c r="A679" s="28"/>
      <c r="B679" s="29"/>
      <c r="C679" s="30"/>
      <c r="D679" s="29"/>
      <c r="E679" s="29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</row>
    <row r="680" spans="1:64" ht="15.75" customHeight="1">
      <c r="A680" s="28"/>
      <c r="B680" s="29"/>
      <c r="C680" s="30"/>
      <c r="D680" s="29"/>
      <c r="E680" s="29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</row>
    <row r="681" spans="1:64" ht="15.75" customHeight="1">
      <c r="A681" s="28"/>
      <c r="B681" s="29"/>
      <c r="C681" s="30"/>
      <c r="D681" s="29"/>
      <c r="E681" s="29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</row>
    <row r="682" spans="1:64" ht="15.75" customHeight="1">
      <c r="A682" s="28"/>
      <c r="B682" s="29"/>
      <c r="C682" s="30"/>
      <c r="D682" s="29"/>
      <c r="E682" s="29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</row>
    <row r="683" spans="1:64" ht="15.75" customHeight="1">
      <c r="A683" s="28"/>
      <c r="B683" s="29"/>
      <c r="C683" s="30"/>
      <c r="D683" s="29"/>
      <c r="E683" s="29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</row>
    <row r="684" spans="1:64" ht="15.75" customHeight="1">
      <c r="A684" s="28"/>
      <c r="B684" s="29"/>
      <c r="C684" s="30"/>
      <c r="D684" s="29"/>
      <c r="E684" s="29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</row>
    <row r="685" spans="1:64" ht="15.75" customHeight="1">
      <c r="A685" s="28"/>
      <c r="B685" s="29"/>
      <c r="C685" s="30"/>
      <c r="D685" s="29"/>
      <c r="E685" s="29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</row>
    <row r="686" spans="1:64" ht="15.75" customHeight="1">
      <c r="A686" s="28"/>
      <c r="B686" s="29"/>
      <c r="C686" s="30"/>
      <c r="D686" s="29"/>
      <c r="E686" s="29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</row>
    <row r="687" spans="1:64" ht="15.75" customHeight="1">
      <c r="A687" s="28"/>
      <c r="B687" s="29"/>
      <c r="C687" s="30"/>
      <c r="D687" s="29"/>
      <c r="E687" s="29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</row>
    <row r="688" spans="1:64" ht="15.75" customHeight="1">
      <c r="A688" s="28"/>
      <c r="B688" s="29"/>
      <c r="C688" s="30"/>
      <c r="D688" s="29"/>
      <c r="E688" s="29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</row>
    <row r="689" spans="1:64" ht="15.75" customHeight="1">
      <c r="A689" s="28"/>
      <c r="B689" s="29"/>
      <c r="C689" s="30"/>
      <c r="D689" s="29"/>
      <c r="E689" s="29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</row>
    <row r="690" spans="1:64" ht="15.75" customHeight="1">
      <c r="A690" s="28"/>
      <c r="B690" s="29"/>
      <c r="C690" s="30"/>
      <c r="D690" s="29"/>
      <c r="E690" s="29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</row>
    <row r="691" spans="1:64" ht="15.75" customHeight="1">
      <c r="A691" s="28"/>
      <c r="B691" s="29"/>
      <c r="C691" s="30"/>
      <c r="D691" s="29"/>
      <c r="E691" s="29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</row>
    <row r="692" spans="1:64" ht="15.75" customHeight="1">
      <c r="A692" s="28"/>
      <c r="B692" s="29"/>
      <c r="C692" s="30"/>
      <c r="D692" s="29"/>
      <c r="E692" s="29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</row>
    <row r="693" spans="1:64" ht="15.75" customHeight="1">
      <c r="A693" s="28"/>
      <c r="B693" s="29"/>
      <c r="C693" s="30"/>
      <c r="D693" s="29"/>
      <c r="E693" s="29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</row>
    <row r="694" spans="1:64" ht="15.75" customHeight="1">
      <c r="A694" s="28"/>
      <c r="B694" s="29"/>
      <c r="C694" s="30"/>
      <c r="D694" s="29"/>
      <c r="E694" s="29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</row>
    <row r="695" spans="1:64" ht="15.75" customHeight="1">
      <c r="A695" s="28"/>
      <c r="B695" s="29"/>
      <c r="C695" s="30"/>
      <c r="D695" s="29"/>
      <c r="E695" s="29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</row>
    <row r="696" spans="1:64" ht="15.75" customHeight="1">
      <c r="A696" s="28"/>
      <c r="B696" s="29"/>
      <c r="C696" s="30"/>
      <c r="D696" s="29"/>
      <c r="E696" s="29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</row>
    <row r="697" spans="1:64" ht="15.75" customHeight="1">
      <c r="A697" s="28"/>
      <c r="B697" s="29"/>
      <c r="C697" s="30"/>
      <c r="D697" s="29"/>
      <c r="E697" s="29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</row>
    <row r="698" spans="1:64" ht="15.75" customHeight="1">
      <c r="A698" s="28"/>
      <c r="B698" s="29"/>
      <c r="C698" s="30"/>
      <c r="D698" s="29"/>
      <c r="E698" s="29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</row>
    <row r="699" spans="1:64" ht="15.75" customHeight="1">
      <c r="A699" s="28"/>
      <c r="B699" s="29"/>
      <c r="C699" s="30"/>
      <c r="D699" s="29"/>
      <c r="E699" s="29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</row>
    <row r="700" spans="1:64" ht="15.75" customHeight="1">
      <c r="A700" s="28"/>
      <c r="B700" s="29"/>
      <c r="C700" s="30"/>
      <c r="D700" s="29"/>
      <c r="E700" s="29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</row>
    <row r="701" spans="1:64" ht="15.75" customHeight="1">
      <c r="A701" s="28"/>
      <c r="B701" s="29"/>
      <c r="C701" s="30"/>
      <c r="D701" s="29"/>
      <c r="E701" s="29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</row>
    <row r="702" spans="1:64" ht="15.75" customHeight="1">
      <c r="A702" s="28"/>
      <c r="B702" s="29"/>
      <c r="C702" s="30"/>
      <c r="D702" s="29"/>
      <c r="E702" s="29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</row>
    <row r="703" spans="1:64" ht="15.75" customHeight="1">
      <c r="A703" s="28"/>
      <c r="B703" s="29"/>
      <c r="C703" s="30"/>
      <c r="D703" s="29"/>
      <c r="E703" s="29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</row>
    <row r="704" spans="1:64" ht="15.75" customHeight="1">
      <c r="A704" s="28"/>
      <c r="B704" s="29"/>
      <c r="C704" s="30"/>
      <c r="D704" s="29"/>
      <c r="E704" s="29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</row>
    <row r="705" spans="1:64" ht="15.75" customHeight="1">
      <c r="A705" s="28"/>
      <c r="B705" s="29"/>
      <c r="C705" s="30"/>
      <c r="D705" s="29"/>
      <c r="E705" s="29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</row>
    <row r="706" spans="1:64" ht="15.75" customHeight="1">
      <c r="A706" s="28"/>
      <c r="B706" s="29"/>
      <c r="C706" s="30"/>
      <c r="D706" s="29"/>
      <c r="E706" s="29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</row>
    <row r="707" spans="1:64" ht="15.75" customHeight="1">
      <c r="A707" s="28"/>
      <c r="B707" s="29"/>
      <c r="C707" s="30"/>
      <c r="D707" s="29"/>
      <c r="E707" s="29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</row>
    <row r="708" spans="1:64" ht="15.75" customHeight="1">
      <c r="A708" s="28"/>
      <c r="B708" s="29"/>
      <c r="C708" s="30"/>
      <c r="D708" s="29"/>
      <c r="E708" s="29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</row>
    <row r="709" spans="1:64" ht="15.75" customHeight="1">
      <c r="A709" s="28"/>
      <c r="B709" s="29"/>
      <c r="C709" s="30"/>
      <c r="D709" s="29"/>
      <c r="E709" s="29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</row>
    <row r="710" spans="1:64" ht="15.75" customHeight="1">
      <c r="A710" s="28"/>
      <c r="B710" s="29"/>
      <c r="C710" s="30"/>
      <c r="D710" s="29"/>
      <c r="E710" s="29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</row>
    <row r="711" spans="1:64" ht="15.75" customHeight="1">
      <c r="A711" s="28"/>
      <c r="B711" s="29"/>
      <c r="C711" s="30"/>
      <c r="D711" s="29"/>
      <c r="E711" s="29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</row>
    <row r="712" spans="1:64" ht="15.75" customHeight="1">
      <c r="A712" s="28"/>
      <c r="B712" s="29"/>
      <c r="C712" s="30"/>
      <c r="D712" s="29"/>
      <c r="E712" s="29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</row>
    <row r="713" spans="1:64" ht="15.75" customHeight="1">
      <c r="A713" s="28"/>
      <c r="B713" s="29"/>
      <c r="C713" s="30"/>
      <c r="D713" s="29"/>
      <c r="E713" s="29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</row>
    <row r="714" spans="1:64" ht="15.75" customHeight="1">
      <c r="A714" s="28"/>
      <c r="B714" s="29"/>
      <c r="C714" s="30"/>
      <c r="D714" s="29"/>
      <c r="E714" s="29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</row>
    <row r="715" spans="1:64" ht="15.75" customHeight="1">
      <c r="A715" s="28"/>
      <c r="B715" s="29"/>
      <c r="C715" s="30"/>
      <c r="D715" s="29"/>
      <c r="E715" s="29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</row>
    <row r="716" spans="1:64" ht="15.75" customHeight="1">
      <c r="A716" s="28"/>
      <c r="B716" s="29"/>
      <c r="C716" s="30"/>
      <c r="D716" s="29"/>
      <c r="E716" s="29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</row>
    <row r="717" spans="1:64" ht="15.75" customHeight="1">
      <c r="A717" s="28"/>
      <c r="B717" s="29"/>
      <c r="C717" s="30"/>
      <c r="D717" s="29"/>
      <c r="E717" s="29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</row>
    <row r="718" spans="1:64" ht="15.75" customHeight="1">
      <c r="A718" s="28"/>
      <c r="B718" s="29"/>
      <c r="C718" s="30"/>
      <c r="D718" s="29"/>
      <c r="E718" s="29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</row>
    <row r="719" spans="1:64" ht="15.75" customHeight="1">
      <c r="A719" s="28"/>
      <c r="B719" s="29"/>
      <c r="C719" s="30"/>
      <c r="D719" s="29"/>
      <c r="E719" s="29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</row>
    <row r="720" spans="1:64" ht="15.75" customHeight="1">
      <c r="A720" s="28"/>
      <c r="B720" s="29"/>
      <c r="C720" s="30"/>
      <c r="D720" s="29"/>
      <c r="E720" s="29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</row>
    <row r="721" spans="1:64" ht="15.75" customHeight="1">
      <c r="A721" s="28"/>
      <c r="B721" s="29"/>
      <c r="C721" s="30"/>
      <c r="D721" s="29"/>
      <c r="E721" s="29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</row>
    <row r="722" spans="1:64" ht="15.75" customHeight="1">
      <c r="A722" s="28"/>
      <c r="B722" s="29"/>
      <c r="C722" s="30"/>
      <c r="D722" s="29"/>
      <c r="E722" s="29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</row>
    <row r="723" spans="1:64" ht="15.75" customHeight="1">
      <c r="A723" s="28"/>
      <c r="B723" s="29"/>
      <c r="C723" s="30"/>
      <c r="D723" s="29"/>
      <c r="E723" s="29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</row>
    <row r="724" spans="1:64" ht="15.75" customHeight="1">
      <c r="A724" s="28"/>
      <c r="B724" s="29"/>
      <c r="C724" s="30"/>
      <c r="D724" s="29"/>
      <c r="E724" s="29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</row>
    <row r="725" spans="1:64" ht="15.75" customHeight="1">
      <c r="A725" s="28"/>
      <c r="B725" s="29"/>
      <c r="C725" s="30"/>
      <c r="D725" s="29"/>
      <c r="E725" s="29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</row>
    <row r="726" spans="1:64" ht="15.75" customHeight="1">
      <c r="A726" s="28"/>
      <c r="B726" s="29"/>
      <c r="C726" s="30"/>
      <c r="D726" s="29"/>
      <c r="E726" s="29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</row>
    <row r="727" spans="1:64" ht="15.75" customHeight="1">
      <c r="A727" s="28"/>
      <c r="B727" s="29"/>
      <c r="C727" s="30"/>
      <c r="D727" s="29"/>
      <c r="E727" s="29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</row>
    <row r="728" spans="1:64" ht="15.75" customHeight="1">
      <c r="A728" s="28"/>
      <c r="B728" s="29"/>
      <c r="C728" s="30"/>
      <c r="D728" s="29"/>
      <c r="E728" s="29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</row>
    <row r="729" spans="1:64" ht="15.75" customHeight="1">
      <c r="A729" s="28"/>
      <c r="B729" s="29"/>
      <c r="C729" s="30"/>
      <c r="D729" s="29"/>
      <c r="E729" s="29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</row>
    <row r="730" spans="1:64" ht="15.75" customHeight="1">
      <c r="A730" s="28"/>
      <c r="B730" s="29"/>
      <c r="C730" s="30"/>
      <c r="D730" s="29"/>
      <c r="E730" s="29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</row>
    <row r="731" spans="1:64" ht="15.75" customHeight="1">
      <c r="A731" s="28"/>
      <c r="B731" s="29"/>
      <c r="C731" s="30"/>
      <c r="D731" s="29"/>
      <c r="E731" s="29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</row>
    <row r="732" spans="1:64" ht="15.75" customHeight="1">
      <c r="A732" s="28"/>
      <c r="B732" s="29"/>
      <c r="C732" s="30"/>
      <c r="D732" s="29"/>
      <c r="E732" s="29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</row>
    <row r="733" spans="1:64" ht="15.75" customHeight="1">
      <c r="A733" s="28"/>
      <c r="B733" s="29"/>
      <c r="C733" s="30"/>
      <c r="D733" s="29"/>
      <c r="E733" s="29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</row>
    <row r="734" spans="1:64" ht="15.75" customHeight="1">
      <c r="A734" s="28"/>
      <c r="B734" s="29"/>
      <c r="C734" s="30"/>
      <c r="D734" s="29"/>
      <c r="E734" s="29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</row>
    <row r="735" spans="1:64" ht="15.75" customHeight="1">
      <c r="A735" s="28"/>
      <c r="B735" s="29"/>
      <c r="C735" s="30"/>
      <c r="D735" s="29"/>
      <c r="E735" s="29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</row>
    <row r="736" spans="1:64" ht="15.75" customHeight="1">
      <c r="A736" s="28"/>
      <c r="B736" s="29"/>
      <c r="C736" s="30"/>
      <c r="D736" s="29"/>
      <c r="E736" s="29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</row>
    <row r="737" spans="1:64" ht="15.75" customHeight="1">
      <c r="A737" s="28"/>
      <c r="B737" s="29"/>
      <c r="C737" s="30"/>
      <c r="D737" s="29"/>
      <c r="E737" s="29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</row>
    <row r="738" spans="1:64" ht="15.75" customHeight="1">
      <c r="A738" s="28"/>
      <c r="B738" s="29"/>
      <c r="C738" s="30"/>
      <c r="D738" s="29"/>
      <c r="E738" s="29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</row>
    <row r="739" spans="1:64" ht="15.75" customHeight="1">
      <c r="A739" s="28"/>
      <c r="B739" s="29"/>
      <c r="C739" s="30"/>
      <c r="D739" s="29"/>
      <c r="E739" s="29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</row>
    <row r="740" spans="1:64" ht="15.75" customHeight="1">
      <c r="A740" s="28"/>
      <c r="B740" s="29"/>
      <c r="C740" s="30"/>
      <c r="D740" s="29"/>
      <c r="E740" s="29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</row>
    <row r="741" spans="1:64" ht="15.75" customHeight="1">
      <c r="A741" s="28"/>
      <c r="B741" s="29"/>
      <c r="C741" s="30"/>
      <c r="D741" s="29"/>
      <c r="E741" s="29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</row>
    <row r="742" spans="1:64" ht="15.75" customHeight="1">
      <c r="A742" s="28"/>
      <c r="B742" s="29"/>
      <c r="C742" s="30"/>
      <c r="D742" s="29"/>
      <c r="E742" s="29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</row>
    <row r="743" spans="1:64" ht="15.75" customHeight="1">
      <c r="A743" s="28"/>
      <c r="B743" s="29"/>
      <c r="C743" s="30"/>
      <c r="D743" s="29"/>
      <c r="E743" s="29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</row>
    <row r="744" spans="1:64" ht="15.75" customHeight="1">
      <c r="A744" s="28"/>
      <c r="B744" s="29"/>
      <c r="C744" s="30"/>
      <c r="D744" s="29"/>
      <c r="E744" s="29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</row>
    <row r="745" spans="1:64" ht="15.75" customHeight="1">
      <c r="A745" s="28"/>
      <c r="B745" s="29"/>
      <c r="C745" s="30"/>
      <c r="D745" s="29"/>
      <c r="E745" s="29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</row>
    <row r="746" spans="1:64" ht="15.75" customHeight="1">
      <c r="A746" s="28"/>
      <c r="B746" s="29"/>
      <c r="C746" s="30"/>
      <c r="D746" s="29"/>
      <c r="E746" s="29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</row>
    <row r="747" spans="1:64" ht="15.75" customHeight="1">
      <c r="A747" s="28"/>
      <c r="B747" s="29"/>
      <c r="C747" s="30"/>
      <c r="D747" s="29"/>
      <c r="E747" s="29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</row>
    <row r="748" spans="1:64" ht="15.75" customHeight="1">
      <c r="A748" s="28"/>
      <c r="B748" s="29"/>
      <c r="C748" s="30"/>
      <c r="D748" s="29"/>
      <c r="E748" s="29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</row>
    <row r="749" spans="1:64" ht="15.75" customHeight="1">
      <c r="A749" s="28"/>
      <c r="B749" s="29"/>
      <c r="C749" s="30"/>
      <c r="D749" s="29"/>
      <c r="E749" s="29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</row>
    <row r="750" spans="1:64" ht="15.75" customHeight="1">
      <c r="A750" s="28"/>
      <c r="B750" s="29"/>
      <c r="C750" s="30"/>
      <c r="D750" s="29"/>
      <c r="E750" s="29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</row>
    <row r="751" spans="1:64" ht="15.75" customHeight="1">
      <c r="A751" s="28"/>
      <c r="B751" s="29"/>
      <c r="C751" s="30"/>
      <c r="D751" s="29"/>
      <c r="E751" s="29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</row>
    <row r="752" spans="1:64" ht="15.75" customHeight="1">
      <c r="A752" s="28"/>
      <c r="B752" s="29"/>
      <c r="C752" s="30"/>
      <c r="D752" s="29"/>
      <c r="E752" s="29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</row>
    <row r="753" spans="1:64" ht="15.75" customHeight="1">
      <c r="A753" s="28"/>
      <c r="B753" s="29"/>
      <c r="C753" s="30"/>
      <c r="D753" s="29"/>
      <c r="E753" s="29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</row>
    <row r="754" spans="1:64" ht="15.75" customHeight="1">
      <c r="A754" s="28"/>
      <c r="B754" s="29"/>
      <c r="C754" s="30"/>
      <c r="D754" s="29"/>
      <c r="E754" s="29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</row>
    <row r="755" spans="1:64" ht="15.75" customHeight="1">
      <c r="A755" s="28"/>
      <c r="B755" s="29"/>
      <c r="C755" s="30"/>
      <c r="D755" s="29"/>
      <c r="E755" s="29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</row>
    <row r="756" spans="1:64" ht="15.75" customHeight="1">
      <c r="A756" s="28"/>
      <c r="B756" s="29"/>
      <c r="C756" s="30"/>
      <c r="D756" s="29"/>
      <c r="E756" s="29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</row>
    <row r="757" spans="1:64" ht="15.75" customHeight="1">
      <c r="A757" s="28"/>
      <c r="B757" s="29"/>
      <c r="C757" s="30"/>
      <c r="D757" s="29"/>
      <c r="E757" s="29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</row>
    <row r="758" spans="1:64" ht="15.75" customHeight="1">
      <c r="A758" s="28"/>
      <c r="B758" s="29"/>
      <c r="C758" s="30"/>
      <c r="D758" s="29"/>
      <c r="E758" s="29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</row>
    <row r="759" spans="1:64" ht="15.75" customHeight="1">
      <c r="A759" s="28"/>
      <c r="B759" s="29"/>
      <c r="C759" s="30"/>
      <c r="D759" s="29"/>
      <c r="E759" s="29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</row>
    <row r="760" spans="1:64" ht="15.75" customHeight="1">
      <c r="A760" s="28"/>
      <c r="B760" s="29"/>
      <c r="C760" s="30"/>
      <c r="D760" s="29"/>
      <c r="E760" s="29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</row>
    <row r="761" spans="1:64" ht="15.75" customHeight="1">
      <c r="A761" s="28"/>
      <c r="B761" s="29"/>
      <c r="C761" s="30"/>
      <c r="D761" s="29"/>
      <c r="E761" s="29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</row>
    <row r="762" spans="1:64" ht="15.75" customHeight="1">
      <c r="A762" s="28"/>
      <c r="B762" s="29"/>
      <c r="C762" s="30"/>
      <c r="D762" s="29"/>
      <c r="E762" s="29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</row>
    <row r="763" spans="1:64" ht="15.75" customHeight="1">
      <c r="A763" s="28"/>
      <c r="B763" s="29"/>
      <c r="C763" s="30"/>
      <c r="D763" s="29"/>
      <c r="E763" s="29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</row>
    <row r="764" spans="1:64" ht="15.75" customHeight="1">
      <c r="A764" s="28"/>
      <c r="B764" s="29"/>
      <c r="C764" s="30"/>
      <c r="D764" s="29"/>
      <c r="E764" s="29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</row>
    <row r="765" spans="1:64" ht="15.75" customHeight="1">
      <c r="A765" s="28"/>
      <c r="B765" s="29"/>
      <c r="C765" s="30"/>
      <c r="D765" s="29"/>
      <c r="E765" s="29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</row>
    <row r="766" spans="1:64" ht="15.75" customHeight="1">
      <c r="A766" s="28"/>
      <c r="B766" s="29"/>
      <c r="C766" s="30"/>
      <c r="D766" s="29"/>
      <c r="E766" s="29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</row>
    <row r="767" spans="1:64" ht="15.75" customHeight="1">
      <c r="A767" s="28"/>
      <c r="B767" s="29"/>
      <c r="C767" s="30"/>
      <c r="D767" s="29"/>
      <c r="E767" s="29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</row>
    <row r="768" spans="1:64" ht="15.75" customHeight="1">
      <c r="A768" s="28"/>
      <c r="B768" s="29"/>
      <c r="C768" s="30"/>
      <c r="D768" s="29"/>
      <c r="E768" s="29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</row>
    <row r="769" spans="1:64" ht="15.75" customHeight="1">
      <c r="A769" s="28"/>
      <c r="B769" s="29"/>
      <c r="C769" s="30"/>
      <c r="D769" s="29"/>
      <c r="E769" s="29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</row>
    <row r="770" spans="1:64" ht="15.75" customHeight="1">
      <c r="A770" s="28"/>
      <c r="B770" s="29"/>
      <c r="C770" s="30"/>
      <c r="D770" s="29"/>
      <c r="E770" s="29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</row>
    <row r="771" spans="1:64" ht="15.75" customHeight="1">
      <c r="A771" s="28"/>
      <c r="B771" s="29"/>
      <c r="C771" s="30"/>
      <c r="D771" s="29"/>
      <c r="E771" s="29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</row>
    <row r="772" spans="1:64" ht="15.75" customHeight="1">
      <c r="A772" s="28"/>
      <c r="B772" s="29"/>
      <c r="C772" s="30"/>
      <c r="D772" s="29"/>
      <c r="E772" s="29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</row>
    <row r="773" spans="1:64" ht="15.75" customHeight="1">
      <c r="A773" s="28"/>
      <c r="B773" s="29"/>
      <c r="C773" s="30"/>
      <c r="D773" s="29"/>
      <c r="E773" s="29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</row>
    <row r="774" spans="1:64" ht="15.75" customHeight="1">
      <c r="A774" s="28"/>
      <c r="B774" s="29"/>
      <c r="C774" s="30"/>
      <c r="D774" s="29"/>
      <c r="E774" s="29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</row>
    <row r="775" spans="1:64" ht="15.75" customHeight="1">
      <c r="A775" s="28"/>
      <c r="B775" s="29"/>
      <c r="C775" s="30"/>
      <c r="D775" s="29"/>
      <c r="E775" s="29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</row>
    <row r="776" spans="1:64" ht="15.75" customHeight="1">
      <c r="A776" s="28"/>
      <c r="B776" s="29"/>
      <c r="C776" s="30"/>
      <c r="D776" s="29"/>
      <c r="E776" s="29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</row>
    <row r="777" spans="1:64" ht="15.75" customHeight="1">
      <c r="A777" s="28"/>
      <c r="B777" s="29"/>
      <c r="C777" s="30"/>
      <c r="D777" s="29"/>
      <c r="E777" s="29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</row>
    <row r="778" spans="1:64" ht="15.75" customHeight="1">
      <c r="A778" s="28"/>
      <c r="B778" s="29"/>
      <c r="C778" s="30"/>
      <c r="D778" s="29"/>
      <c r="E778" s="29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</row>
    <row r="779" spans="1:64" ht="15.75" customHeight="1">
      <c r="A779" s="28"/>
      <c r="B779" s="29"/>
      <c r="C779" s="30"/>
      <c r="D779" s="29"/>
      <c r="E779" s="29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</row>
    <row r="780" spans="1:64" ht="15.75" customHeight="1">
      <c r="A780" s="28"/>
      <c r="B780" s="29"/>
      <c r="C780" s="30"/>
      <c r="D780" s="29"/>
      <c r="E780" s="29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</row>
    <row r="781" spans="1:64" ht="15.75" customHeight="1">
      <c r="A781" s="28"/>
      <c r="B781" s="29"/>
      <c r="C781" s="30"/>
      <c r="D781" s="29"/>
      <c r="E781" s="29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</row>
    <row r="782" spans="1:64" ht="15.75" customHeight="1">
      <c r="A782" s="28"/>
      <c r="B782" s="29"/>
      <c r="C782" s="30"/>
      <c r="D782" s="29"/>
      <c r="E782" s="29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</row>
    <row r="783" spans="1:64" ht="15.75" customHeight="1">
      <c r="A783" s="28"/>
      <c r="B783" s="29"/>
      <c r="C783" s="30"/>
      <c r="D783" s="29"/>
      <c r="E783" s="29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</row>
    <row r="784" spans="1:64" ht="15.75" customHeight="1">
      <c r="A784" s="28"/>
      <c r="B784" s="29"/>
      <c r="C784" s="30"/>
      <c r="D784" s="29"/>
      <c r="E784" s="29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</row>
    <row r="785" spans="1:64" ht="15.75" customHeight="1">
      <c r="A785" s="28"/>
      <c r="B785" s="29"/>
      <c r="C785" s="30"/>
      <c r="D785" s="29"/>
      <c r="E785" s="29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</row>
    <row r="786" spans="1:64" ht="15.75" customHeight="1">
      <c r="A786" s="28"/>
      <c r="B786" s="29"/>
      <c r="C786" s="30"/>
      <c r="D786" s="29"/>
      <c r="E786" s="29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</row>
    <row r="787" spans="1:64" ht="15.75" customHeight="1">
      <c r="A787" s="28"/>
      <c r="B787" s="29"/>
      <c r="C787" s="30"/>
      <c r="D787" s="29"/>
      <c r="E787" s="29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</row>
    <row r="788" spans="1:64" ht="15.75" customHeight="1">
      <c r="A788" s="28"/>
      <c r="B788" s="29"/>
      <c r="C788" s="30"/>
      <c r="D788" s="29"/>
      <c r="E788" s="29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</row>
    <row r="789" spans="1:64" ht="15.75" customHeight="1">
      <c r="A789" s="28"/>
      <c r="B789" s="29"/>
      <c r="C789" s="30"/>
      <c r="D789" s="29"/>
      <c r="E789" s="29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</row>
    <row r="790" spans="1:64" ht="15.75" customHeight="1">
      <c r="A790" s="28"/>
      <c r="B790" s="29"/>
      <c r="C790" s="30"/>
      <c r="D790" s="29"/>
      <c r="E790" s="29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</row>
    <row r="791" spans="1:64" ht="15.75" customHeight="1">
      <c r="A791" s="28"/>
      <c r="B791" s="29"/>
      <c r="C791" s="30"/>
      <c r="D791" s="29"/>
      <c r="E791" s="29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</row>
    <row r="792" spans="1:64" ht="15.75" customHeight="1">
      <c r="A792" s="28"/>
      <c r="B792" s="29"/>
      <c r="C792" s="30"/>
      <c r="D792" s="29"/>
      <c r="E792" s="29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</row>
    <row r="793" spans="1:64" ht="15.75" customHeight="1">
      <c r="A793" s="28"/>
      <c r="B793" s="29"/>
      <c r="C793" s="30"/>
      <c r="D793" s="29"/>
      <c r="E793" s="29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</row>
    <row r="794" spans="1:64" ht="15.75" customHeight="1">
      <c r="A794" s="28"/>
      <c r="B794" s="29"/>
      <c r="C794" s="30"/>
      <c r="D794" s="29"/>
      <c r="E794" s="29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</row>
    <row r="795" spans="1:64" ht="15.75" customHeight="1">
      <c r="A795" s="28"/>
      <c r="B795" s="29"/>
      <c r="C795" s="30"/>
      <c r="D795" s="29"/>
      <c r="E795" s="29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</row>
    <row r="796" spans="1:64" ht="15.75" customHeight="1">
      <c r="A796" s="28"/>
      <c r="B796" s="29"/>
      <c r="C796" s="30"/>
      <c r="D796" s="29"/>
      <c r="E796" s="29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</row>
    <row r="797" spans="1:64" ht="15.75" customHeight="1">
      <c r="A797" s="28"/>
      <c r="B797" s="29"/>
      <c r="C797" s="30"/>
      <c r="D797" s="29"/>
      <c r="E797" s="29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</row>
    <row r="798" spans="1:64" ht="15.75" customHeight="1">
      <c r="A798" s="28"/>
      <c r="B798" s="29"/>
      <c r="C798" s="30"/>
      <c r="D798" s="29"/>
      <c r="E798" s="29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</row>
    <row r="799" spans="1:64" ht="15.75" customHeight="1">
      <c r="A799" s="28"/>
      <c r="B799" s="29"/>
      <c r="C799" s="30"/>
      <c r="D799" s="29"/>
      <c r="E799" s="29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</row>
    <row r="800" spans="1:64" ht="15.75" customHeight="1">
      <c r="A800" s="28"/>
      <c r="B800" s="29"/>
      <c r="C800" s="30"/>
      <c r="D800" s="29"/>
      <c r="E800" s="29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</row>
    <row r="801" spans="1:64" ht="15.75" customHeight="1">
      <c r="A801" s="28"/>
      <c r="B801" s="29"/>
      <c r="C801" s="30"/>
      <c r="D801" s="29"/>
      <c r="E801" s="29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</row>
    <row r="802" spans="1:64" ht="15.75" customHeight="1">
      <c r="A802" s="28"/>
      <c r="B802" s="29"/>
      <c r="C802" s="30"/>
      <c r="D802" s="29"/>
      <c r="E802" s="29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</row>
    <row r="803" spans="1:64" ht="15.75" customHeight="1">
      <c r="A803" s="28"/>
      <c r="B803" s="29"/>
      <c r="C803" s="30"/>
      <c r="D803" s="29"/>
      <c r="E803" s="29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</row>
    <row r="804" spans="1:64" ht="15.75" customHeight="1">
      <c r="A804" s="28"/>
      <c r="B804" s="29"/>
      <c r="C804" s="30"/>
      <c r="D804" s="29"/>
      <c r="E804" s="29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</row>
    <row r="805" spans="1:64" ht="15.75" customHeight="1">
      <c r="A805" s="28"/>
      <c r="B805" s="29"/>
      <c r="C805" s="30"/>
      <c r="D805" s="29"/>
      <c r="E805" s="29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</row>
    <row r="806" spans="1:64" ht="15.75" customHeight="1">
      <c r="A806" s="28"/>
      <c r="B806" s="29"/>
      <c r="C806" s="30"/>
      <c r="D806" s="29"/>
      <c r="E806" s="29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</row>
    <row r="807" spans="1:64" ht="15.75" customHeight="1">
      <c r="A807" s="28"/>
      <c r="B807" s="29"/>
      <c r="C807" s="30"/>
      <c r="D807" s="29"/>
      <c r="E807" s="29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</row>
    <row r="808" spans="1:64" ht="15.75" customHeight="1">
      <c r="A808" s="28"/>
      <c r="B808" s="29"/>
      <c r="C808" s="30"/>
      <c r="D808" s="29"/>
      <c r="E808" s="29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</row>
    <row r="809" spans="1:64" ht="15.75" customHeight="1">
      <c r="A809" s="28"/>
      <c r="B809" s="29"/>
      <c r="C809" s="30"/>
      <c r="D809" s="29"/>
      <c r="E809" s="29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</row>
    <row r="810" spans="1:64" ht="15.75" customHeight="1">
      <c r="A810" s="28"/>
      <c r="B810" s="29"/>
      <c r="C810" s="30"/>
      <c r="D810" s="29"/>
      <c r="E810" s="29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</row>
    <row r="811" spans="1:64" ht="15.75" customHeight="1">
      <c r="A811" s="28"/>
      <c r="B811" s="29"/>
      <c r="C811" s="30"/>
      <c r="D811" s="29"/>
      <c r="E811" s="29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</row>
    <row r="812" spans="1:64" ht="15.75" customHeight="1">
      <c r="A812" s="28"/>
      <c r="B812" s="29"/>
      <c r="C812" s="30"/>
      <c r="D812" s="29"/>
      <c r="E812" s="29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</row>
    <row r="813" spans="1:64" ht="15.75" customHeight="1">
      <c r="A813" s="28"/>
      <c r="B813" s="29"/>
      <c r="C813" s="30"/>
      <c r="D813" s="29"/>
      <c r="E813" s="29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</row>
    <row r="814" spans="1:64" ht="15.75" customHeight="1">
      <c r="A814" s="28"/>
      <c r="B814" s="29"/>
      <c r="C814" s="30"/>
      <c r="D814" s="29"/>
      <c r="E814" s="29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</row>
    <row r="815" spans="1:64" ht="15.75" customHeight="1">
      <c r="A815" s="28"/>
      <c r="B815" s="29"/>
      <c r="C815" s="30"/>
      <c r="D815" s="29"/>
      <c r="E815" s="29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</row>
    <row r="816" spans="1:64" ht="15.75" customHeight="1">
      <c r="A816" s="28"/>
      <c r="B816" s="29"/>
      <c r="C816" s="30"/>
      <c r="D816" s="29"/>
      <c r="E816" s="29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</row>
    <row r="817" spans="1:64" ht="15.75" customHeight="1">
      <c r="A817" s="28"/>
      <c r="B817" s="29"/>
      <c r="C817" s="30"/>
      <c r="D817" s="29"/>
      <c r="E817" s="29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</row>
    <row r="818" spans="1:64" ht="15.75" customHeight="1">
      <c r="A818" s="28"/>
      <c r="B818" s="29"/>
      <c r="C818" s="30"/>
      <c r="D818" s="29"/>
      <c r="E818" s="29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</row>
    <row r="819" spans="1:64" ht="15.75" customHeight="1">
      <c r="A819" s="28"/>
      <c r="B819" s="29"/>
      <c r="C819" s="30"/>
      <c r="D819" s="29"/>
      <c r="E819" s="29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</row>
    <row r="820" spans="1:64" ht="15.75" customHeight="1">
      <c r="A820" s="28"/>
      <c r="B820" s="29"/>
      <c r="C820" s="30"/>
      <c r="D820" s="29"/>
      <c r="E820" s="29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</row>
    <row r="821" spans="1:64" ht="15.75" customHeight="1">
      <c r="A821" s="28"/>
      <c r="B821" s="29"/>
      <c r="C821" s="30"/>
      <c r="D821" s="29"/>
      <c r="E821" s="29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</row>
    <row r="822" spans="1:64" ht="15.75" customHeight="1">
      <c r="A822" s="28"/>
      <c r="B822" s="29"/>
      <c r="C822" s="30"/>
      <c r="D822" s="29"/>
      <c r="E822" s="29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</row>
    <row r="823" spans="1:64" ht="15.75" customHeight="1">
      <c r="A823" s="28"/>
      <c r="B823" s="29"/>
      <c r="C823" s="30"/>
      <c r="D823" s="29"/>
      <c r="E823" s="29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</row>
    <row r="824" spans="1:64" ht="15.75" customHeight="1">
      <c r="A824" s="28"/>
      <c r="B824" s="29"/>
      <c r="C824" s="30"/>
      <c r="D824" s="29"/>
      <c r="E824" s="29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</row>
    <row r="825" spans="1:64" ht="15.75" customHeight="1">
      <c r="A825" s="28"/>
      <c r="B825" s="29"/>
      <c r="C825" s="30"/>
      <c r="D825" s="29"/>
      <c r="E825" s="29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</row>
    <row r="826" spans="1:64" ht="15.75" customHeight="1">
      <c r="A826" s="28"/>
      <c r="B826" s="29"/>
      <c r="C826" s="30"/>
      <c r="D826" s="29"/>
      <c r="E826" s="29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</row>
    <row r="827" spans="1:64" ht="15.75" customHeight="1">
      <c r="A827" s="28"/>
      <c r="B827" s="29"/>
      <c r="C827" s="30"/>
      <c r="D827" s="29"/>
      <c r="E827" s="29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</row>
    <row r="828" spans="1:64" ht="15.75" customHeight="1">
      <c r="A828" s="28"/>
      <c r="B828" s="29"/>
      <c r="C828" s="30"/>
      <c r="D828" s="29"/>
      <c r="E828" s="29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</row>
    <row r="829" spans="1:64" ht="15.75" customHeight="1">
      <c r="A829" s="28"/>
      <c r="B829" s="29"/>
      <c r="C829" s="30"/>
      <c r="D829" s="29"/>
      <c r="E829" s="29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</row>
    <row r="830" spans="1:64" ht="15.75" customHeight="1">
      <c r="A830" s="28"/>
      <c r="B830" s="29"/>
      <c r="C830" s="30"/>
      <c r="D830" s="29"/>
      <c r="E830" s="29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</row>
    <row r="831" spans="1:64" ht="15.75" customHeight="1">
      <c r="A831" s="28"/>
      <c r="B831" s="29"/>
      <c r="C831" s="30"/>
      <c r="D831" s="29"/>
      <c r="E831" s="29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</row>
    <row r="832" spans="1:64" ht="15.75" customHeight="1">
      <c r="A832" s="28"/>
      <c r="B832" s="29"/>
      <c r="C832" s="30"/>
      <c r="D832" s="29"/>
      <c r="E832" s="29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</row>
    <row r="833" spans="1:64" ht="15.75" customHeight="1">
      <c r="A833" s="28"/>
      <c r="B833" s="29"/>
      <c r="C833" s="30"/>
      <c r="D833" s="29"/>
      <c r="E833" s="29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</row>
    <row r="834" spans="1:64" ht="15.75" customHeight="1">
      <c r="A834" s="28"/>
      <c r="B834" s="29"/>
      <c r="C834" s="30"/>
      <c r="D834" s="29"/>
      <c r="E834" s="29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</row>
    <row r="835" spans="1:64" ht="15.75" customHeight="1">
      <c r="A835" s="28"/>
      <c r="B835" s="29"/>
      <c r="C835" s="30"/>
      <c r="D835" s="29"/>
      <c r="E835" s="29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</row>
    <row r="836" spans="1:64" ht="15.75" customHeight="1">
      <c r="A836" s="28"/>
      <c r="B836" s="29"/>
      <c r="C836" s="30"/>
      <c r="D836" s="29"/>
      <c r="E836" s="29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</row>
    <row r="837" spans="1:64" ht="15.75" customHeight="1">
      <c r="A837" s="28"/>
      <c r="B837" s="29"/>
      <c r="C837" s="30"/>
      <c r="D837" s="29"/>
      <c r="E837" s="29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</row>
    <row r="838" spans="1:64" ht="15.75" customHeight="1">
      <c r="A838" s="28"/>
      <c r="B838" s="29"/>
      <c r="C838" s="30"/>
      <c r="D838" s="29"/>
      <c r="E838" s="29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</row>
    <row r="839" spans="1:64" ht="15.75" customHeight="1">
      <c r="A839" s="28"/>
      <c r="B839" s="29"/>
      <c r="C839" s="30"/>
      <c r="D839" s="29"/>
      <c r="E839" s="29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</row>
    <row r="840" spans="1:64" ht="15.75" customHeight="1">
      <c r="A840" s="28"/>
      <c r="B840" s="29"/>
      <c r="C840" s="30"/>
      <c r="D840" s="29"/>
      <c r="E840" s="29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</row>
    <row r="841" spans="1:64" ht="15.75" customHeight="1">
      <c r="A841" s="28"/>
      <c r="B841" s="29"/>
      <c r="C841" s="30"/>
      <c r="D841" s="29"/>
      <c r="E841" s="29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</row>
    <row r="842" spans="1:64" ht="15.75" customHeight="1">
      <c r="A842" s="28"/>
      <c r="B842" s="29"/>
      <c r="C842" s="30"/>
      <c r="D842" s="29"/>
      <c r="E842" s="29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</row>
    <row r="843" spans="1:64" ht="15.75" customHeight="1">
      <c r="A843" s="28"/>
      <c r="B843" s="29"/>
      <c r="C843" s="30"/>
      <c r="D843" s="29"/>
      <c r="E843" s="29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</row>
    <row r="844" spans="1:64" ht="15.75" customHeight="1">
      <c r="A844" s="28"/>
      <c r="B844" s="29"/>
      <c r="C844" s="30"/>
      <c r="D844" s="29"/>
      <c r="E844" s="29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</row>
    <row r="845" spans="1:64" ht="15.75" customHeight="1">
      <c r="A845" s="28"/>
      <c r="B845" s="29"/>
      <c r="C845" s="30"/>
      <c r="D845" s="29"/>
      <c r="E845" s="29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</row>
    <row r="846" spans="1:64" ht="15.75" customHeight="1">
      <c r="A846" s="28"/>
      <c r="B846" s="29"/>
      <c r="C846" s="30"/>
      <c r="D846" s="29"/>
      <c r="E846" s="29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</row>
    <row r="847" spans="1:64" ht="15.75" customHeight="1">
      <c r="A847" s="28"/>
      <c r="B847" s="29"/>
      <c r="C847" s="30"/>
      <c r="D847" s="29"/>
      <c r="E847" s="29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</row>
    <row r="848" spans="1:64" ht="15.75" customHeight="1">
      <c r="A848" s="28"/>
      <c r="B848" s="29"/>
      <c r="C848" s="30"/>
      <c r="D848" s="29"/>
      <c r="E848" s="29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</row>
    <row r="849" spans="1:64" ht="15.75" customHeight="1">
      <c r="A849" s="28"/>
      <c r="B849" s="29"/>
      <c r="C849" s="30"/>
      <c r="D849" s="29"/>
      <c r="E849" s="29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</row>
    <row r="850" spans="1:64" ht="15.75" customHeight="1">
      <c r="A850" s="28"/>
      <c r="B850" s="29"/>
      <c r="C850" s="30"/>
      <c r="D850" s="29"/>
      <c r="E850" s="29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</row>
    <row r="851" spans="1:64" ht="15.75" customHeight="1">
      <c r="A851" s="28"/>
      <c r="B851" s="29"/>
      <c r="C851" s="30"/>
      <c r="D851" s="29"/>
      <c r="E851" s="29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</row>
    <row r="852" spans="1:64" ht="15.75" customHeight="1">
      <c r="A852" s="28"/>
      <c r="B852" s="29"/>
      <c r="C852" s="30"/>
      <c r="D852" s="29"/>
      <c r="E852" s="29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</row>
    <row r="853" spans="1:64" ht="15.75" customHeight="1">
      <c r="A853" s="28"/>
      <c r="B853" s="29"/>
      <c r="C853" s="30"/>
      <c r="D853" s="29"/>
      <c r="E853" s="29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</row>
    <row r="854" spans="1:64" ht="15.75" customHeight="1">
      <c r="A854" s="28"/>
      <c r="B854" s="29"/>
      <c r="C854" s="30"/>
      <c r="D854" s="29"/>
      <c r="E854" s="29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</row>
    <row r="855" spans="1:64" ht="15.75" customHeight="1">
      <c r="A855" s="28"/>
      <c r="B855" s="29"/>
      <c r="C855" s="30"/>
      <c r="D855" s="29"/>
      <c r="E855" s="29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</row>
    <row r="856" spans="1:64" ht="15.75" customHeight="1">
      <c r="A856" s="28"/>
      <c r="B856" s="29"/>
      <c r="C856" s="30"/>
      <c r="D856" s="29"/>
      <c r="E856" s="29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</row>
    <row r="857" spans="1:64" ht="15.75" customHeight="1">
      <c r="A857" s="28"/>
      <c r="B857" s="29"/>
      <c r="C857" s="30"/>
      <c r="D857" s="29"/>
      <c r="E857" s="29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</row>
    <row r="858" spans="1:64" ht="15.75" customHeight="1">
      <c r="A858" s="28"/>
      <c r="B858" s="29"/>
      <c r="C858" s="30"/>
      <c r="D858" s="29"/>
      <c r="E858" s="29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</row>
    <row r="859" spans="1:64" ht="15.75" customHeight="1">
      <c r="A859" s="28"/>
      <c r="B859" s="29"/>
      <c r="C859" s="30"/>
      <c r="D859" s="29"/>
      <c r="E859" s="29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</row>
    <row r="860" spans="1:64" ht="15.75" customHeight="1">
      <c r="A860" s="28"/>
      <c r="B860" s="29"/>
      <c r="C860" s="30"/>
      <c r="D860" s="29"/>
      <c r="E860" s="29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</row>
    <row r="861" spans="1:64" ht="15.75" customHeight="1">
      <c r="A861" s="28"/>
      <c r="B861" s="29"/>
      <c r="C861" s="30"/>
      <c r="D861" s="29"/>
      <c r="E861" s="29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</row>
    <row r="862" spans="1:64" ht="15.75" customHeight="1">
      <c r="A862" s="28"/>
      <c r="B862" s="29"/>
      <c r="C862" s="30"/>
      <c r="D862" s="29"/>
      <c r="E862" s="29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</row>
    <row r="863" spans="1:64" ht="15.75" customHeight="1">
      <c r="A863" s="28"/>
      <c r="B863" s="29"/>
      <c r="C863" s="30"/>
      <c r="D863" s="29"/>
      <c r="E863" s="29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</row>
    <row r="864" spans="1:64" ht="15.75" customHeight="1">
      <c r="A864" s="28"/>
      <c r="B864" s="29"/>
      <c r="C864" s="30"/>
      <c r="D864" s="29"/>
      <c r="E864" s="29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</row>
    <row r="865" spans="1:64" ht="15.75" customHeight="1">
      <c r="A865" s="28"/>
      <c r="B865" s="29"/>
      <c r="C865" s="30"/>
      <c r="D865" s="29"/>
      <c r="E865" s="29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</row>
    <row r="866" spans="1:64" ht="15.75" customHeight="1">
      <c r="A866" s="28"/>
      <c r="B866" s="29"/>
      <c r="C866" s="30"/>
      <c r="D866" s="29"/>
      <c r="E866" s="29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</row>
    <row r="867" spans="1:64" ht="15.75" customHeight="1">
      <c r="A867" s="28"/>
      <c r="B867" s="29"/>
      <c r="C867" s="30"/>
      <c r="D867" s="29"/>
      <c r="E867" s="29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</row>
    <row r="868" spans="1:64" ht="15.75" customHeight="1">
      <c r="A868" s="28"/>
      <c r="B868" s="29"/>
      <c r="C868" s="30"/>
      <c r="D868" s="29"/>
      <c r="E868" s="29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</row>
    <row r="869" spans="1:64" ht="15.75" customHeight="1">
      <c r="A869" s="28"/>
      <c r="B869" s="29"/>
      <c r="C869" s="30"/>
      <c r="D869" s="29"/>
      <c r="E869" s="29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</row>
    <row r="870" spans="1:64" ht="15.75" customHeight="1">
      <c r="A870" s="28"/>
      <c r="B870" s="29"/>
      <c r="C870" s="30"/>
      <c r="D870" s="29"/>
      <c r="E870" s="29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</row>
    <row r="871" spans="1:64" ht="15.75" customHeight="1">
      <c r="A871" s="28"/>
      <c r="B871" s="29"/>
      <c r="C871" s="30"/>
      <c r="D871" s="29"/>
      <c r="E871" s="29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</row>
    <row r="872" spans="1:64" ht="15.75" customHeight="1">
      <c r="A872" s="28"/>
      <c r="B872" s="29"/>
      <c r="C872" s="30"/>
      <c r="D872" s="29"/>
      <c r="E872" s="29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</row>
    <row r="873" spans="1:64" ht="15.75" customHeight="1">
      <c r="A873" s="28"/>
      <c r="B873" s="29"/>
      <c r="C873" s="30"/>
      <c r="D873" s="29"/>
      <c r="E873" s="29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</row>
    <row r="874" spans="1:64" ht="15.75" customHeight="1">
      <c r="A874" s="28"/>
      <c r="B874" s="29"/>
      <c r="C874" s="30"/>
      <c r="D874" s="29"/>
      <c r="E874" s="29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</row>
    <row r="875" spans="1:64" ht="15.75" customHeight="1">
      <c r="A875" s="28"/>
      <c r="B875" s="29"/>
      <c r="C875" s="30"/>
      <c r="D875" s="29"/>
      <c r="E875" s="29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</row>
    <row r="876" spans="1:64" ht="15.75" customHeight="1">
      <c r="A876" s="28"/>
      <c r="B876" s="29"/>
      <c r="C876" s="30"/>
      <c r="D876" s="29"/>
      <c r="E876" s="29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</row>
    <row r="877" spans="1:64" ht="15.75" customHeight="1">
      <c r="A877" s="28"/>
      <c r="B877" s="29"/>
      <c r="C877" s="30"/>
      <c r="D877" s="29"/>
      <c r="E877" s="29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</row>
    <row r="878" spans="1:64" ht="15.75" customHeight="1">
      <c r="A878" s="28"/>
      <c r="B878" s="29"/>
      <c r="C878" s="30"/>
      <c r="D878" s="29"/>
      <c r="E878" s="29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</row>
    <row r="879" spans="1:64" ht="15.75" customHeight="1">
      <c r="A879" s="28"/>
      <c r="B879" s="29"/>
      <c r="C879" s="30"/>
      <c r="D879" s="29"/>
      <c r="E879" s="29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</row>
    <row r="880" spans="1:64" ht="15.75" customHeight="1">
      <c r="A880" s="28"/>
      <c r="B880" s="29"/>
      <c r="C880" s="30"/>
      <c r="D880" s="29"/>
      <c r="E880" s="29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</row>
    <row r="881" spans="1:64" ht="15.75" customHeight="1">
      <c r="A881" s="28"/>
      <c r="B881" s="29"/>
      <c r="C881" s="30"/>
      <c r="D881" s="29"/>
      <c r="E881" s="29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</row>
    <row r="882" spans="1:64" ht="15.75" customHeight="1">
      <c r="A882" s="28"/>
      <c r="B882" s="29"/>
      <c r="C882" s="30"/>
      <c r="D882" s="29"/>
      <c r="E882" s="29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</row>
    <row r="883" spans="1:64" ht="15.75" customHeight="1">
      <c r="A883" s="28"/>
      <c r="B883" s="29"/>
      <c r="C883" s="30"/>
      <c r="D883" s="29"/>
      <c r="E883" s="29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</row>
    <row r="884" spans="1:64" ht="15.75" customHeight="1">
      <c r="A884" s="28"/>
      <c r="B884" s="29"/>
      <c r="C884" s="30"/>
      <c r="D884" s="29"/>
      <c r="E884" s="29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</row>
    <row r="885" spans="1:64" ht="15.75" customHeight="1">
      <c r="A885" s="28"/>
      <c r="B885" s="29"/>
      <c r="C885" s="30"/>
      <c r="D885" s="29"/>
      <c r="E885" s="29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</row>
    <row r="886" spans="1:64" ht="15.75" customHeight="1">
      <c r="A886" s="28"/>
      <c r="B886" s="29"/>
      <c r="C886" s="30"/>
      <c r="D886" s="29"/>
      <c r="E886" s="29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</row>
    <row r="887" spans="1:64" ht="15.75" customHeight="1">
      <c r="A887" s="28"/>
      <c r="B887" s="29"/>
      <c r="C887" s="30"/>
      <c r="D887" s="29"/>
      <c r="E887" s="29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</row>
    <row r="888" spans="1:64" ht="15.75" customHeight="1">
      <c r="A888" s="28"/>
      <c r="B888" s="29"/>
      <c r="C888" s="30"/>
      <c r="D888" s="29"/>
      <c r="E888" s="29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</row>
    <row r="889" spans="1:64" ht="15.75" customHeight="1">
      <c r="A889" s="28"/>
      <c r="B889" s="29"/>
      <c r="C889" s="30"/>
      <c r="D889" s="29"/>
      <c r="E889" s="29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</row>
    <row r="890" spans="1:64" ht="15.75" customHeight="1">
      <c r="A890" s="28"/>
      <c r="B890" s="29"/>
      <c r="C890" s="30"/>
      <c r="D890" s="29"/>
      <c r="E890" s="29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</row>
    <row r="891" spans="1:64" ht="15.75" customHeight="1">
      <c r="A891" s="28"/>
      <c r="B891" s="29"/>
      <c r="C891" s="30"/>
      <c r="D891" s="29"/>
      <c r="E891" s="29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</row>
    <row r="892" spans="1:64" ht="15.75" customHeight="1">
      <c r="A892" s="28"/>
      <c r="B892" s="29"/>
      <c r="C892" s="30"/>
      <c r="D892" s="29"/>
      <c r="E892" s="29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</row>
    <row r="893" spans="1:64" ht="15.75" customHeight="1">
      <c r="A893" s="28"/>
      <c r="B893" s="29"/>
      <c r="C893" s="30"/>
      <c r="D893" s="29"/>
      <c r="E893" s="29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</row>
    <row r="894" spans="1:64" ht="15.75" customHeight="1">
      <c r="A894" s="28"/>
      <c r="B894" s="29"/>
      <c r="C894" s="30"/>
      <c r="D894" s="29"/>
      <c r="E894" s="29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</row>
    <row r="895" spans="1:64" ht="15.75" customHeight="1">
      <c r="A895" s="28"/>
      <c r="B895" s="29"/>
      <c r="C895" s="30"/>
      <c r="D895" s="29"/>
      <c r="E895" s="29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</row>
    <row r="896" spans="1:64" ht="15.75" customHeight="1">
      <c r="A896" s="28"/>
      <c r="B896" s="29"/>
      <c r="C896" s="30"/>
      <c r="D896" s="29"/>
      <c r="E896" s="29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</row>
    <row r="897" spans="1:64" ht="15.75" customHeight="1">
      <c r="A897" s="28"/>
      <c r="B897" s="29"/>
      <c r="C897" s="30"/>
      <c r="D897" s="29"/>
      <c r="E897" s="29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</row>
    <row r="898" spans="1:64" ht="15.75" customHeight="1">
      <c r="A898" s="28"/>
      <c r="B898" s="29"/>
      <c r="C898" s="30"/>
      <c r="D898" s="29"/>
      <c r="E898" s="29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</row>
    <row r="899" spans="1:64" ht="15.75" customHeight="1">
      <c r="A899" s="28"/>
      <c r="B899" s="29"/>
      <c r="C899" s="30"/>
      <c r="D899" s="29"/>
      <c r="E899" s="29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</row>
    <row r="900" spans="1:64" ht="15.75" customHeight="1">
      <c r="A900" s="28"/>
      <c r="B900" s="29"/>
      <c r="C900" s="30"/>
      <c r="D900" s="29"/>
      <c r="E900" s="29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</row>
    <row r="901" spans="1:64" ht="15.75" customHeight="1">
      <c r="A901" s="28"/>
      <c r="B901" s="29"/>
      <c r="C901" s="30"/>
      <c r="D901" s="29"/>
      <c r="E901" s="29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</row>
    <row r="902" spans="1:64" ht="15.75" customHeight="1">
      <c r="A902" s="28"/>
      <c r="B902" s="29"/>
      <c r="C902" s="30"/>
      <c r="D902" s="29"/>
      <c r="E902" s="29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</row>
    <row r="903" spans="1:64" ht="15.75" customHeight="1">
      <c r="A903" s="28"/>
      <c r="B903" s="29"/>
      <c r="C903" s="30"/>
      <c r="D903" s="29"/>
      <c r="E903" s="29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</row>
    <row r="904" spans="1:64" ht="15.75" customHeight="1">
      <c r="A904" s="28"/>
      <c r="B904" s="29"/>
      <c r="C904" s="30"/>
      <c r="D904" s="29"/>
      <c r="E904" s="29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</row>
    <row r="905" spans="1:64" ht="15.75" customHeight="1">
      <c r="A905" s="28"/>
      <c r="B905" s="29"/>
      <c r="C905" s="30"/>
      <c r="D905" s="29"/>
      <c r="E905" s="29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</row>
    <row r="906" spans="1:64" ht="15.75" customHeight="1">
      <c r="A906" s="28"/>
      <c r="B906" s="29"/>
      <c r="C906" s="30"/>
      <c r="D906" s="29"/>
      <c r="E906" s="29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</row>
    <row r="907" spans="1:64" ht="15.75" customHeight="1">
      <c r="A907" s="28"/>
      <c r="B907" s="29"/>
      <c r="C907" s="30"/>
      <c r="D907" s="29"/>
      <c r="E907" s="29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</row>
    <row r="908" spans="1:64" ht="15.75" customHeight="1">
      <c r="A908" s="28"/>
      <c r="B908" s="29"/>
      <c r="C908" s="30"/>
      <c r="D908" s="29"/>
      <c r="E908" s="29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</row>
    <row r="909" spans="1:64" ht="15.75" customHeight="1">
      <c r="A909" s="28"/>
      <c r="B909" s="29"/>
      <c r="C909" s="30"/>
      <c r="D909" s="29"/>
      <c r="E909" s="29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</row>
    <row r="910" spans="1:64" ht="15.75" customHeight="1">
      <c r="A910" s="28"/>
      <c r="B910" s="29"/>
      <c r="C910" s="30"/>
      <c r="D910" s="29"/>
      <c r="E910" s="29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</row>
    <row r="911" spans="1:64" ht="15.75" customHeight="1">
      <c r="A911" s="28"/>
      <c r="B911" s="29"/>
      <c r="C911" s="30"/>
      <c r="D911" s="29"/>
      <c r="E911" s="29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</row>
    <row r="912" spans="1:64" ht="15.75" customHeight="1">
      <c r="A912" s="28"/>
      <c r="B912" s="29"/>
      <c r="C912" s="30"/>
      <c r="D912" s="29"/>
      <c r="E912" s="29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</row>
    <row r="913" spans="1:64" ht="15.75" customHeight="1">
      <c r="A913" s="28"/>
      <c r="B913" s="29"/>
      <c r="C913" s="30"/>
      <c r="D913" s="29"/>
      <c r="E913" s="29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</row>
    <row r="914" spans="1:64" ht="15.75" customHeight="1">
      <c r="A914" s="28"/>
      <c r="B914" s="29"/>
      <c r="C914" s="30"/>
      <c r="D914" s="29"/>
      <c r="E914" s="29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</row>
    <row r="915" spans="1:64" ht="15.75" customHeight="1">
      <c r="A915" s="28"/>
      <c r="B915" s="29"/>
      <c r="C915" s="30"/>
      <c r="D915" s="29"/>
      <c r="E915" s="29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</row>
    <row r="916" spans="1:64" ht="15.75" customHeight="1">
      <c r="A916" s="28"/>
      <c r="B916" s="29"/>
      <c r="C916" s="30"/>
      <c r="D916" s="29"/>
      <c r="E916" s="29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</row>
    <row r="917" spans="1:64" ht="15.75" customHeight="1">
      <c r="A917" s="28"/>
      <c r="B917" s="29"/>
      <c r="C917" s="30"/>
      <c r="D917" s="29"/>
      <c r="E917" s="29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</row>
    <row r="918" spans="1:64" ht="15.75" customHeight="1">
      <c r="A918" s="28"/>
      <c r="B918" s="29"/>
      <c r="C918" s="30"/>
      <c r="D918" s="29"/>
      <c r="E918" s="29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</row>
    <row r="919" spans="1:64" ht="15.75" customHeight="1">
      <c r="A919" s="28"/>
      <c r="B919" s="29"/>
      <c r="C919" s="30"/>
      <c r="D919" s="29"/>
      <c r="E919" s="29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</row>
    <row r="920" spans="1:64" ht="15.75" customHeight="1">
      <c r="A920" s="28"/>
      <c r="B920" s="29"/>
      <c r="C920" s="30"/>
      <c r="D920" s="29"/>
      <c r="E920" s="29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</row>
    <row r="921" spans="1:64" ht="15.75" customHeight="1">
      <c r="A921" s="28"/>
      <c r="B921" s="29"/>
      <c r="C921" s="30"/>
      <c r="D921" s="29"/>
      <c r="E921" s="29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</row>
    <row r="922" spans="1:64" ht="15.75" customHeight="1">
      <c r="A922" s="28"/>
      <c r="B922" s="29"/>
      <c r="C922" s="30"/>
      <c r="D922" s="29"/>
      <c r="E922" s="29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</row>
    <row r="923" spans="1:64" ht="15.75" customHeight="1">
      <c r="A923" s="28"/>
      <c r="B923" s="29"/>
      <c r="C923" s="30"/>
      <c r="D923" s="29"/>
      <c r="E923" s="29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</row>
    <row r="924" spans="1:64" ht="15.75" customHeight="1">
      <c r="A924" s="28"/>
      <c r="B924" s="29"/>
      <c r="C924" s="30"/>
      <c r="D924" s="29"/>
      <c r="E924" s="29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</row>
    <row r="925" spans="1:64" ht="15.75" customHeight="1">
      <c r="A925" s="28"/>
      <c r="B925" s="29"/>
      <c r="C925" s="30"/>
      <c r="D925" s="29"/>
      <c r="E925" s="29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</row>
    <row r="926" spans="1:64" ht="15.75" customHeight="1">
      <c r="A926" s="28"/>
      <c r="B926" s="29"/>
      <c r="C926" s="30"/>
      <c r="D926" s="29"/>
      <c r="E926" s="29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</row>
    <row r="927" spans="1:64" ht="15.75" customHeight="1">
      <c r="A927" s="28"/>
      <c r="B927" s="29"/>
      <c r="C927" s="30"/>
      <c r="D927" s="29"/>
      <c r="E927" s="29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</row>
    <row r="928" spans="1:64" ht="15.75" customHeight="1">
      <c r="A928" s="28"/>
      <c r="B928" s="29"/>
      <c r="C928" s="30"/>
      <c r="D928" s="29"/>
      <c r="E928" s="29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</row>
    <row r="929" spans="1:64" ht="15.75" customHeight="1">
      <c r="A929" s="28"/>
      <c r="B929" s="29"/>
      <c r="C929" s="30"/>
      <c r="D929" s="29"/>
      <c r="E929" s="29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</row>
    <row r="930" spans="1:64" ht="15.75" customHeight="1">
      <c r="A930" s="28"/>
      <c r="B930" s="29"/>
      <c r="C930" s="30"/>
      <c r="D930" s="29"/>
      <c r="E930" s="29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</row>
    <row r="931" spans="1:64" ht="15.75" customHeight="1">
      <c r="A931" s="28"/>
      <c r="B931" s="29"/>
      <c r="C931" s="30"/>
      <c r="D931" s="29"/>
      <c r="E931" s="29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</row>
    <row r="932" spans="1:64" ht="15.75" customHeight="1">
      <c r="A932" s="28"/>
      <c r="B932" s="29"/>
      <c r="C932" s="30"/>
      <c r="D932" s="29"/>
      <c r="E932" s="29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</row>
    <row r="933" spans="1:64" ht="15.75" customHeight="1">
      <c r="A933" s="28"/>
      <c r="B933" s="29"/>
      <c r="C933" s="30"/>
      <c r="D933" s="29"/>
      <c r="E933" s="29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</row>
    <row r="934" spans="1:64" ht="15.75" customHeight="1">
      <c r="A934" s="28"/>
      <c r="B934" s="29"/>
      <c r="C934" s="30"/>
      <c r="D934" s="29"/>
      <c r="E934" s="29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</row>
    <row r="935" spans="1:64" ht="15.75" customHeight="1">
      <c r="A935" s="28"/>
      <c r="B935" s="29"/>
      <c r="C935" s="30"/>
      <c r="D935" s="29"/>
      <c r="E935" s="29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</row>
    <row r="936" spans="1:64" ht="15.75" customHeight="1">
      <c r="A936" s="28"/>
      <c r="B936" s="29"/>
      <c r="C936" s="30"/>
      <c r="D936" s="29"/>
      <c r="E936" s="29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</row>
    <row r="937" spans="1:64" ht="15.75" customHeight="1">
      <c r="A937" s="28"/>
      <c r="B937" s="29"/>
      <c r="C937" s="30"/>
      <c r="D937" s="29"/>
      <c r="E937" s="29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</row>
    <row r="938" spans="1:64" ht="15.75" customHeight="1">
      <c r="A938" s="28"/>
      <c r="B938" s="29"/>
      <c r="C938" s="30"/>
      <c r="D938" s="29"/>
      <c r="E938" s="29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</row>
    <row r="939" spans="1:64" ht="15.75" customHeight="1">
      <c r="A939" s="28"/>
      <c r="B939" s="29"/>
      <c r="C939" s="30"/>
      <c r="D939" s="29"/>
      <c r="E939" s="29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</row>
    <row r="940" spans="1:64" ht="15.75" customHeight="1">
      <c r="A940" s="28"/>
      <c r="B940" s="29"/>
      <c r="C940" s="30"/>
      <c r="D940" s="29"/>
      <c r="E940" s="29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</row>
    <row r="941" spans="1:64" ht="15.75" customHeight="1">
      <c r="A941" s="28"/>
      <c r="B941" s="29"/>
      <c r="C941" s="30"/>
      <c r="D941" s="29"/>
      <c r="E941" s="29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</row>
    <row r="942" spans="1:64" ht="15.75" customHeight="1">
      <c r="A942" s="28"/>
      <c r="B942" s="29"/>
      <c r="C942" s="30"/>
      <c r="D942" s="29"/>
      <c r="E942" s="29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</row>
    <row r="943" spans="1:64" ht="15.75" customHeight="1">
      <c r="A943" s="28"/>
      <c r="B943" s="29"/>
      <c r="C943" s="30"/>
      <c r="D943" s="29"/>
      <c r="E943" s="29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</row>
    <row r="944" spans="1:64" ht="15.75" customHeight="1">
      <c r="A944" s="28"/>
      <c r="B944" s="29"/>
      <c r="C944" s="30"/>
      <c r="D944" s="29"/>
      <c r="E944" s="29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</row>
    <row r="945" spans="1:64" ht="15.75" customHeight="1">
      <c r="A945" s="28"/>
      <c r="B945" s="29"/>
      <c r="C945" s="30"/>
      <c r="D945" s="29"/>
      <c r="E945" s="29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</row>
    <row r="946" spans="1:64" ht="15.75" customHeight="1">
      <c r="A946" s="28"/>
      <c r="B946" s="29"/>
      <c r="C946" s="30"/>
      <c r="D946" s="29"/>
      <c r="E946" s="29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</row>
    <row r="947" spans="1:64" ht="15.75" customHeight="1">
      <c r="A947" s="28"/>
      <c r="B947" s="29"/>
      <c r="C947" s="30"/>
      <c r="D947" s="29"/>
      <c r="E947" s="29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</row>
    <row r="948" spans="1:64" ht="15.75" customHeight="1">
      <c r="A948" s="28"/>
      <c r="B948" s="29"/>
      <c r="C948" s="30"/>
      <c r="D948" s="29"/>
      <c r="E948" s="29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</row>
    <row r="949" spans="1:64" ht="15.75" customHeight="1">
      <c r="A949" s="28"/>
      <c r="B949" s="29"/>
      <c r="C949" s="30"/>
      <c r="D949" s="29"/>
      <c r="E949" s="29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</row>
    <row r="950" spans="1:64" ht="15.75" customHeight="1">
      <c r="A950" s="28"/>
      <c r="B950" s="29"/>
      <c r="C950" s="30"/>
      <c r="D950" s="29"/>
      <c r="E950" s="29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</row>
    <row r="951" spans="1:64" ht="15.75" customHeight="1">
      <c r="A951" s="28"/>
      <c r="B951" s="29"/>
      <c r="C951" s="30"/>
      <c r="D951" s="29"/>
      <c r="E951" s="29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</row>
    <row r="952" spans="1:64" ht="15.75" customHeight="1">
      <c r="A952" s="28"/>
      <c r="B952" s="29"/>
      <c r="C952" s="30"/>
      <c r="D952" s="29"/>
      <c r="E952" s="29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</row>
    <row r="953" spans="1:64" ht="15.75" customHeight="1">
      <c r="A953" s="28"/>
      <c r="B953" s="29"/>
      <c r="C953" s="30"/>
      <c r="D953" s="29"/>
      <c r="E953" s="29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</row>
    <row r="954" spans="1:64" ht="15.75" customHeight="1">
      <c r="A954" s="28"/>
      <c r="B954" s="29"/>
      <c r="C954" s="30"/>
      <c r="D954" s="29"/>
      <c r="E954" s="29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</row>
    <row r="955" spans="1:64" ht="15.75" customHeight="1">
      <c r="A955" s="28"/>
      <c r="B955" s="29"/>
      <c r="C955" s="30"/>
      <c r="D955" s="29"/>
      <c r="E955" s="29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</row>
    <row r="956" spans="1:64" ht="15.75" customHeight="1">
      <c r="A956" s="28"/>
      <c r="B956" s="29"/>
      <c r="C956" s="30"/>
      <c r="D956" s="29"/>
      <c r="E956" s="29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</row>
    <row r="957" spans="1:64" ht="15.75" customHeight="1">
      <c r="A957" s="28"/>
      <c r="B957" s="29"/>
      <c r="C957" s="30"/>
      <c r="D957" s="29"/>
      <c r="E957" s="29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</row>
    <row r="958" spans="1:64" ht="15.75" customHeight="1">
      <c r="A958" s="28"/>
      <c r="B958" s="29"/>
      <c r="C958" s="30"/>
      <c r="D958" s="29"/>
      <c r="E958" s="29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</row>
    <row r="959" spans="1:64" ht="15.75" customHeight="1">
      <c r="A959" s="28"/>
      <c r="B959" s="29"/>
      <c r="C959" s="30"/>
      <c r="D959" s="29"/>
      <c r="E959" s="29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</row>
    <row r="960" spans="1:64" ht="15.75" customHeight="1">
      <c r="A960" s="28"/>
      <c r="B960" s="29"/>
      <c r="C960" s="30"/>
      <c r="D960" s="29"/>
      <c r="E960" s="29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</row>
    <row r="961" spans="1:64" ht="15.75" customHeight="1">
      <c r="A961" s="28"/>
      <c r="B961" s="29"/>
      <c r="C961" s="30"/>
      <c r="D961" s="29"/>
      <c r="E961" s="29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</row>
    <row r="962" spans="1:64" ht="15.75" customHeight="1">
      <c r="A962" s="28"/>
      <c r="B962" s="29"/>
      <c r="C962" s="30"/>
      <c r="D962" s="29"/>
      <c r="E962" s="29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</row>
    <row r="963" spans="1:64" ht="15.75" customHeight="1">
      <c r="A963" s="28"/>
      <c r="B963" s="29"/>
      <c r="C963" s="30"/>
      <c r="D963" s="29"/>
      <c r="E963" s="29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</row>
    <row r="964" spans="1:64" ht="15.75" customHeight="1">
      <c r="A964" s="28"/>
      <c r="B964" s="29"/>
      <c r="C964" s="30"/>
      <c r="D964" s="29"/>
      <c r="E964" s="29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</row>
    <row r="965" spans="1:64" ht="15.75" customHeight="1">
      <c r="A965" s="28"/>
      <c r="B965" s="29"/>
      <c r="C965" s="30"/>
      <c r="D965" s="29"/>
      <c r="E965" s="29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</row>
    <row r="966" spans="1:64" ht="15.75" customHeight="1">
      <c r="A966" s="28"/>
      <c r="B966" s="29"/>
      <c r="C966" s="30"/>
      <c r="D966" s="29"/>
      <c r="E966" s="29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</row>
    <row r="967" spans="1:64" ht="15.75" customHeight="1">
      <c r="A967" s="28"/>
      <c r="B967" s="29"/>
      <c r="C967" s="30"/>
      <c r="D967" s="29"/>
      <c r="E967" s="29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</row>
    <row r="968" spans="1:64" ht="15.75" customHeight="1">
      <c r="A968" s="28"/>
      <c r="B968" s="29"/>
      <c r="C968" s="30"/>
      <c r="D968" s="29"/>
      <c r="E968" s="29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</row>
    <row r="969" spans="1:64" ht="15.75" customHeight="1">
      <c r="A969" s="28"/>
      <c r="B969" s="29"/>
      <c r="C969" s="30"/>
      <c r="D969" s="29"/>
      <c r="E969" s="29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</row>
    <row r="970" spans="1:64" ht="15.75" customHeight="1">
      <c r="A970" s="28"/>
      <c r="B970" s="29"/>
      <c r="C970" s="30"/>
      <c r="D970" s="29"/>
      <c r="E970" s="29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</row>
    <row r="971" spans="1:64" ht="15.75" customHeight="1">
      <c r="A971" s="28"/>
      <c r="B971" s="29"/>
      <c r="C971" s="30"/>
      <c r="D971" s="29"/>
      <c r="E971" s="29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</row>
    <row r="972" spans="1:64" ht="15.75" customHeight="1">
      <c r="A972" s="28"/>
      <c r="B972" s="29"/>
      <c r="C972" s="30"/>
      <c r="D972" s="29"/>
      <c r="E972" s="29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</row>
    <row r="973" spans="1:64" ht="15.75" customHeight="1">
      <c r="A973" s="28"/>
      <c r="B973" s="29"/>
      <c r="C973" s="30"/>
      <c r="D973" s="29"/>
      <c r="E973" s="29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</row>
    <row r="974" spans="1:64" ht="15.75" customHeight="1">
      <c r="A974" s="28"/>
      <c r="B974" s="29"/>
      <c r="C974" s="30"/>
      <c r="D974" s="29"/>
      <c r="E974" s="29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</row>
    <row r="975" spans="1:64" ht="15.75" customHeight="1">
      <c r="A975" s="28"/>
      <c r="B975" s="29"/>
      <c r="C975" s="30"/>
      <c r="D975" s="29"/>
      <c r="E975" s="29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</row>
    <row r="976" spans="1:64" ht="15.75" customHeight="1">
      <c r="A976" s="28"/>
      <c r="B976" s="29"/>
      <c r="C976" s="30"/>
      <c r="D976" s="29"/>
      <c r="E976" s="29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</row>
    <row r="977" spans="1:64" ht="15.75" customHeight="1">
      <c r="A977" s="28"/>
      <c r="B977" s="29"/>
      <c r="C977" s="30"/>
      <c r="D977" s="29"/>
      <c r="E977" s="29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</row>
    <row r="978" spans="1:64" ht="15.75" customHeight="1">
      <c r="A978" s="28"/>
      <c r="B978" s="29"/>
      <c r="C978" s="30"/>
      <c r="D978" s="29"/>
      <c r="E978" s="29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</row>
    <row r="979" spans="1:64" ht="15.75" customHeight="1">
      <c r="A979" s="28"/>
      <c r="B979" s="29"/>
      <c r="C979" s="30"/>
      <c r="D979" s="29"/>
      <c r="E979" s="29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</row>
    <row r="980" spans="1:64" ht="15.75" customHeight="1">
      <c r="A980" s="28"/>
      <c r="B980" s="29"/>
      <c r="C980" s="30"/>
      <c r="D980" s="29"/>
      <c r="E980" s="29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</row>
    <row r="981" spans="1:64" ht="15.75" customHeight="1">
      <c r="A981" s="28"/>
      <c r="B981" s="29"/>
      <c r="C981" s="30"/>
      <c r="D981" s="29"/>
      <c r="E981" s="29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</row>
    <row r="982" spans="1:64" ht="15.75" customHeight="1">
      <c r="A982" s="28"/>
      <c r="B982" s="29"/>
      <c r="C982" s="30"/>
      <c r="D982" s="29"/>
      <c r="E982" s="29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</row>
    <row r="983" spans="1:64" ht="15.75" customHeight="1">
      <c r="A983" s="28"/>
      <c r="B983" s="29"/>
      <c r="C983" s="30"/>
      <c r="D983" s="29"/>
      <c r="E983" s="29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</row>
    <row r="984" spans="1:64" ht="15.75" customHeight="1">
      <c r="A984" s="28"/>
      <c r="B984" s="29"/>
      <c r="C984" s="30"/>
      <c r="D984" s="29"/>
      <c r="E984" s="29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</row>
    <row r="985" spans="1:64" ht="15.75" customHeight="1">
      <c r="A985" s="28"/>
      <c r="B985" s="29"/>
      <c r="C985" s="30"/>
      <c r="D985" s="29"/>
      <c r="E985" s="29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</row>
    <row r="986" spans="1:64" ht="15.75" customHeight="1">
      <c r="A986" s="28"/>
      <c r="B986" s="29"/>
      <c r="C986" s="30"/>
      <c r="D986" s="29"/>
      <c r="E986" s="29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</row>
    <row r="987" spans="1:64" ht="15.75" customHeight="1">
      <c r="A987" s="28"/>
      <c r="B987" s="29"/>
      <c r="C987" s="30"/>
      <c r="D987" s="29"/>
      <c r="E987" s="29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</row>
    <row r="988" spans="1:64" ht="15.75" customHeight="1">
      <c r="A988" s="28"/>
      <c r="B988" s="29"/>
      <c r="C988" s="30"/>
      <c r="D988" s="29"/>
      <c r="E988" s="29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</row>
    <row r="989" spans="1:64" ht="15.75" customHeight="1">
      <c r="A989" s="28"/>
      <c r="B989" s="29"/>
      <c r="C989" s="30"/>
      <c r="D989" s="29"/>
      <c r="E989" s="29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</row>
    <row r="990" spans="1:64" ht="15.75" customHeight="1">
      <c r="A990" s="28"/>
      <c r="B990" s="29"/>
      <c r="C990" s="30"/>
      <c r="D990" s="29"/>
      <c r="E990" s="29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</row>
    <row r="991" spans="1:64" ht="15.75" customHeight="1">
      <c r="A991" s="28"/>
      <c r="B991" s="29"/>
      <c r="C991" s="30"/>
      <c r="D991" s="29"/>
      <c r="E991" s="29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</row>
    <row r="992" spans="1:64" ht="15.75" customHeight="1">
      <c r="A992" s="28"/>
      <c r="B992" s="29"/>
      <c r="C992" s="30"/>
      <c r="D992" s="29"/>
      <c r="E992" s="29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</row>
    <row r="993" spans="1:64" ht="15.75" customHeight="1">
      <c r="A993" s="28"/>
      <c r="B993" s="29"/>
      <c r="C993" s="30"/>
      <c r="D993" s="29"/>
      <c r="E993" s="29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</row>
    <row r="994" spans="1:64" ht="15.75" customHeight="1">
      <c r="A994" s="28"/>
      <c r="B994" s="29"/>
      <c r="C994" s="30"/>
      <c r="D994" s="29"/>
      <c r="E994" s="29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</row>
    <row r="995" spans="1:64" ht="15.75" customHeight="1">
      <c r="A995" s="28"/>
      <c r="B995" s="29"/>
      <c r="C995" s="30"/>
      <c r="D995" s="29"/>
      <c r="E995" s="29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</row>
    <row r="996" spans="1:64" ht="15.75" customHeight="1">
      <c r="A996" s="28"/>
      <c r="B996" s="29"/>
      <c r="C996" s="30"/>
      <c r="D996" s="29"/>
      <c r="E996" s="29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</row>
    <row r="997" spans="1:64" ht="15.75" customHeight="1">
      <c r="A997" s="28"/>
      <c r="B997" s="29"/>
      <c r="C997" s="30"/>
      <c r="D997" s="29"/>
      <c r="E997" s="29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</row>
  </sheetData>
  <mergeCells count="138">
    <mergeCell ref="A45:R45"/>
    <mergeCell ref="S45:T45"/>
    <mergeCell ref="A50:E51"/>
    <mergeCell ref="F41:L41"/>
    <mergeCell ref="M41:R41"/>
    <mergeCell ref="F42:L42"/>
    <mergeCell ref="M42:R42"/>
    <mergeCell ref="F43:L43"/>
    <mergeCell ref="M43:R43"/>
    <mergeCell ref="A44:U44"/>
    <mergeCell ref="U21:U22"/>
    <mergeCell ref="O23:P23"/>
    <mergeCell ref="S23:T23"/>
    <mergeCell ref="A23:E23"/>
    <mergeCell ref="A24:R24"/>
    <mergeCell ref="S24:T24"/>
    <mergeCell ref="F25:L25"/>
    <mergeCell ref="M25:R25"/>
    <mergeCell ref="F26:L26"/>
    <mergeCell ref="M26:R26"/>
    <mergeCell ref="M37:R37"/>
    <mergeCell ref="F37:L37"/>
    <mergeCell ref="F38:L38"/>
    <mergeCell ref="M38:R38"/>
    <mergeCell ref="F39:L39"/>
    <mergeCell ref="M39:R39"/>
    <mergeCell ref="F40:L40"/>
    <mergeCell ref="M40:R40"/>
    <mergeCell ref="T11:T14"/>
    <mergeCell ref="P15:P17"/>
    <mergeCell ref="S15:S18"/>
    <mergeCell ref="T15:T18"/>
    <mergeCell ref="O7:O19"/>
    <mergeCell ref="P7:P9"/>
    <mergeCell ref="T7:T10"/>
    <mergeCell ref="P11:P13"/>
    <mergeCell ref="Q19:R19"/>
    <mergeCell ref="S19:T19"/>
    <mergeCell ref="S21:S22"/>
    <mergeCell ref="T21:T22"/>
    <mergeCell ref="F32:L32"/>
    <mergeCell ref="M32:R32"/>
    <mergeCell ref="F33:L33"/>
    <mergeCell ref="M33:R33"/>
    <mergeCell ref="F34:L34"/>
    <mergeCell ref="M34:R34"/>
    <mergeCell ref="F35:L35"/>
    <mergeCell ref="M35:R35"/>
    <mergeCell ref="F36:L36"/>
    <mergeCell ref="M36:R36"/>
    <mergeCell ref="F27:L27"/>
    <mergeCell ref="M27:R27"/>
    <mergeCell ref="F28:L28"/>
    <mergeCell ref="M28:R28"/>
    <mergeCell ref="F29:L29"/>
    <mergeCell ref="M29:R29"/>
    <mergeCell ref="M30:R30"/>
    <mergeCell ref="F30:L30"/>
    <mergeCell ref="F31:L31"/>
    <mergeCell ref="M31:R31"/>
    <mergeCell ref="AP22:AP23"/>
    <mergeCell ref="AQ22:AQ23"/>
    <mergeCell ref="AR22:AR23"/>
    <mergeCell ref="AL24:AM24"/>
    <mergeCell ref="AP24:AQ24"/>
    <mergeCell ref="AP25:AQ25"/>
    <mergeCell ref="Y16:Z16"/>
    <mergeCell ref="Y17:Z17"/>
    <mergeCell ref="Y18:Z18"/>
    <mergeCell ref="Y19:Z19"/>
    <mergeCell ref="Y20:Z20"/>
    <mergeCell ref="Y21:Z21"/>
    <mergeCell ref="Y22:Z22"/>
    <mergeCell ref="Y23:Z23"/>
    <mergeCell ref="X24:AB24"/>
    <mergeCell ref="X25:AO25"/>
    <mergeCell ref="AN19:AO19"/>
    <mergeCell ref="AP19:AQ19"/>
    <mergeCell ref="X6:AB6"/>
    <mergeCell ref="Y7:Z7"/>
    <mergeCell ref="AL7:AL19"/>
    <mergeCell ref="AM7:AM9"/>
    <mergeCell ref="AQ7:AQ10"/>
    <mergeCell ref="AR7:AR10"/>
    <mergeCell ref="AM11:AM13"/>
    <mergeCell ref="AL6:AO6"/>
    <mergeCell ref="AQ11:AQ14"/>
    <mergeCell ref="AR11:AR14"/>
    <mergeCell ref="Y12:Z12"/>
    <mergeCell ref="Y13:Z13"/>
    <mergeCell ref="Y14:Z14"/>
    <mergeCell ref="Y15:Z15"/>
    <mergeCell ref="AQ15:AQ18"/>
    <mergeCell ref="AR15:AR18"/>
    <mergeCell ref="Y9:Z9"/>
    <mergeCell ref="S7:S10"/>
    <mergeCell ref="S11:S14"/>
    <mergeCell ref="Y10:Z10"/>
    <mergeCell ref="Y11:Z11"/>
    <mergeCell ref="AP7:AP10"/>
    <mergeCell ref="AP11:AP14"/>
    <mergeCell ref="AM15:AM17"/>
    <mergeCell ref="AP15:AP18"/>
    <mergeCell ref="U11:U14"/>
    <mergeCell ref="U15:U18"/>
    <mergeCell ref="U7:U10"/>
    <mergeCell ref="A6:E6"/>
    <mergeCell ref="I4:K4"/>
    <mergeCell ref="L4:N4"/>
    <mergeCell ref="O4:R4"/>
    <mergeCell ref="S4:U4"/>
    <mergeCell ref="X4:X5"/>
    <mergeCell ref="Y4:Z5"/>
    <mergeCell ref="AA4:AA5"/>
    <mergeCell ref="Y8:Z8"/>
    <mergeCell ref="O5:P5"/>
    <mergeCell ref="O6:R6"/>
    <mergeCell ref="A1:U1"/>
    <mergeCell ref="X1:AR1"/>
    <mergeCell ref="A2:U2"/>
    <mergeCell ref="X2:AR2"/>
    <mergeCell ref="F3:U3"/>
    <mergeCell ref="X3:AB3"/>
    <mergeCell ref="AC3:AR3"/>
    <mergeCell ref="A3:E3"/>
    <mergeCell ref="A4:A5"/>
    <mergeCell ref="B4:B5"/>
    <mergeCell ref="C4:C5"/>
    <mergeCell ref="D4:D5"/>
    <mergeCell ref="E4:E5"/>
    <mergeCell ref="F4:H4"/>
    <mergeCell ref="AB4:AB5"/>
    <mergeCell ref="AC4:AE4"/>
    <mergeCell ref="AF4:AH4"/>
    <mergeCell ref="AI4:AK4"/>
    <mergeCell ref="AL4:AO4"/>
    <mergeCell ref="AP4:AR4"/>
    <mergeCell ref="AL5:AM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7"/>
  <sheetViews>
    <sheetView topLeftCell="A2" workbookViewId="0"/>
  </sheetViews>
  <sheetFormatPr defaultColWidth="12.625" defaultRowHeight="15" customHeight="1"/>
  <cols>
    <col min="1" max="1" width="39.75" customWidth="1"/>
    <col min="2" max="2" width="20.875" customWidth="1"/>
    <col min="3" max="3" width="11.5" hidden="1" customWidth="1"/>
    <col min="4" max="4" width="39.5" customWidth="1"/>
    <col min="5" max="5" width="33.25" customWidth="1"/>
    <col min="6" max="6" width="5.25" hidden="1" customWidth="1"/>
    <col min="7" max="7" width="7.625" customWidth="1"/>
    <col min="8" max="8" width="8.5" customWidth="1"/>
    <col min="9" max="9" width="9.7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14.375" customWidth="1"/>
    <col min="22" max="24" width="8.625" customWidth="1"/>
    <col min="25" max="25" width="28.125" customWidth="1"/>
    <col min="26" max="26" width="24.25" customWidth="1"/>
    <col min="27" max="27" width="21.75" customWidth="1"/>
    <col min="28" max="28" width="8.625" customWidth="1"/>
    <col min="29" max="29" width="14.25" customWidth="1"/>
    <col min="30" max="65" width="8.625" customWidth="1"/>
  </cols>
  <sheetData>
    <row r="1" spans="1:65" ht="40.5" hidden="1" customHeight="1">
      <c r="A1" s="154" t="s">
        <v>108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40.5" customHeight="1">
      <c r="A2" s="157" t="s">
        <v>109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21"/>
      <c r="X2" s="21"/>
      <c r="Y2" s="157" t="s">
        <v>110</v>
      </c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6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 ht="40.5" customHeight="1">
      <c r="A3" s="157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  <c r="W3" s="21"/>
      <c r="X3" s="21"/>
      <c r="Y3" s="157" t="s">
        <v>111</v>
      </c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6"/>
      <c r="AT3" s="32"/>
      <c r="AU3" s="32"/>
      <c r="AV3" s="32"/>
      <c r="AW3" s="32"/>
      <c r="AX3" s="32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</row>
    <row r="4" spans="1:65" ht="40.5" customHeight="1">
      <c r="A4" s="157" t="s">
        <v>4</v>
      </c>
      <c r="B4" s="155"/>
      <c r="C4" s="155"/>
      <c r="D4" s="155"/>
      <c r="E4" s="155"/>
      <c r="F4" s="156"/>
      <c r="G4" s="207" t="s">
        <v>5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9"/>
      <c r="W4" s="21"/>
      <c r="X4" s="21"/>
      <c r="Y4" s="157" t="s">
        <v>4</v>
      </c>
      <c r="Z4" s="155"/>
      <c r="AA4" s="155"/>
      <c r="AB4" s="155"/>
      <c r="AC4" s="156"/>
      <c r="AD4" s="207" t="s">
        <v>5</v>
      </c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9"/>
      <c r="AT4" s="1"/>
      <c r="AU4" s="1"/>
      <c r="AV4" s="1"/>
      <c r="AW4" s="1"/>
      <c r="AX4" s="1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40.5" customHeight="1">
      <c r="A5" s="212" t="s">
        <v>6</v>
      </c>
      <c r="B5" s="213" t="s">
        <v>112</v>
      </c>
      <c r="C5" s="160" t="s">
        <v>8</v>
      </c>
      <c r="D5" s="160" t="s">
        <v>9</v>
      </c>
      <c r="E5" s="162" t="s">
        <v>10</v>
      </c>
      <c r="F5" s="163"/>
      <c r="G5" s="196" t="s">
        <v>11</v>
      </c>
      <c r="H5" s="197"/>
      <c r="I5" s="198"/>
      <c r="J5" s="199" t="s">
        <v>12</v>
      </c>
      <c r="K5" s="197"/>
      <c r="L5" s="198"/>
      <c r="M5" s="199" t="s">
        <v>13</v>
      </c>
      <c r="N5" s="197"/>
      <c r="O5" s="198"/>
      <c r="P5" s="199" t="s">
        <v>14</v>
      </c>
      <c r="Q5" s="197"/>
      <c r="R5" s="197"/>
      <c r="S5" s="198"/>
      <c r="T5" s="199" t="s">
        <v>15</v>
      </c>
      <c r="U5" s="197"/>
      <c r="V5" s="200"/>
      <c r="W5" s="1"/>
      <c r="X5" s="1"/>
      <c r="Y5" s="212" t="s">
        <v>6</v>
      </c>
      <c r="Z5" s="213" t="s">
        <v>112</v>
      </c>
      <c r="AA5" s="160" t="s">
        <v>9</v>
      </c>
      <c r="AB5" s="162" t="s">
        <v>10</v>
      </c>
      <c r="AC5" s="163"/>
      <c r="AD5" s="196" t="s">
        <v>11</v>
      </c>
      <c r="AE5" s="197"/>
      <c r="AF5" s="198"/>
      <c r="AG5" s="199" t="s">
        <v>12</v>
      </c>
      <c r="AH5" s="197"/>
      <c r="AI5" s="198"/>
      <c r="AJ5" s="199" t="s">
        <v>13</v>
      </c>
      <c r="AK5" s="197"/>
      <c r="AL5" s="198"/>
      <c r="AM5" s="199" t="s">
        <v>14</v>
      </c>
      <c r="AN5" s="197"/>
      <c r="AO5" s="197"/>
      <c r="AP5" s="198"/>
      <c r="AQ5" s="199" t="s">
        <v>15</v>
      </c>
      <c r="AR5" s="197"/>
      <c r="AS5" s="20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40.5" customHeight="1">
      <c r="A6" s="159"/>
      <c r="B6" s="159"/>
      <c r="C6" s="159"/>
      <c r="D6" s="159"/>
      <c r="E6" s="164"/>
      <c r="F6" s="165"/>
      <c r="G6" s="34" t="s">
        <v>16</v>
      </c>
      <c r="H6" s="35" t="s">
        <v>17</v>
      </c>
      <c r="I6" s="35" t="s">
        <v>18</v>
      </c>
      <c r="J6" s="34" t="s">
        <v>16</v>
      </c>
      <c r="K6" s="35" t="s">
        <v>17</v>
      </c>
      <c r="L6" s="35" t="s">
        <v>18</v>
      </c>
      <c r="M6" s="34" t="s">
        <v>16</v>
      </c>
      <c r="N6" s="35" t="s">
        <v>17</v>
      </c>
      <c r="O6" s="35" t="s">
        <v>18</v>
      </c>
      <c r="P6" s="201" t="s">
        <v>16</v>
      </c>
      <c r="Q6" s="202"/>
      <c r="R6" s="35" t="s">
        <v>19</v>
      </c>
      <c r="S6" s="36" t="s">
        <v>20</v>
      </c>
      <c r="T6" s="36" t="s">
        <v>21</v>
      </c>
      <c r="U6" s="36" t="s">
        <v>22</v>
      </c>
      <c r="V6" s="37" t="s">
        <v>23</v>
      </c>
      <c r="W6" s="1"/>
      <c r="X6" s="1"/>
      <c r="Y6" s="159"/>
      <c r="Z6" s="159"/>
      <c r="AA6" s="159"/>
      <c r="AB6" s="164"/>
      <c r="AC6" s="165"/>
      <c r="AD6" s="34" t="s">
        <v>16</v>
      </c>
      <c r="AE6" s="35" t="s">
        <v>17</v>
      </c>
      <c r="AF6" s="35" t="s">
        <v>18</v>
      </c>
      <c r="AG6" s="34" t="s">
        <v>16</v>
      </c>
      <c r="AH6" s="35" t="s">
        <v>17</v>
      </c>
      <c r="AI6" s="35" t="s">
        <v>18</v>
      </c>
      <c r="AJ6" s="34" t="s">
        <v>16</v>
      </c>
      <c r="AK6" s="35" t="s">
        <v>17</v>
      </c>
      <c r="AL6" s="35" t="s">
        <v>18</v>
      </c>
      <c r="AM6" s="201" t="s">
        <v>16</v>
      </c>
      <c r="AN6" s="202"/>
      <c r="AO6" s="35" t="s">
        <v>19</v>
      </c>
      <c r="AP6" s="36" t="s">
        <v>20</v>
      </c>
      <c r="AQ6" s="36" t="s">
        <v>21</v>
      </c>
      <c r="AR6" s="36" t="s">
        <v>22</v>
      </c>
      <c r="AS6" s="37" t="s">
        <v>23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40.5" customHeight="1">
      <c r="A7" s="210" t="s">
        <v>113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211"/>
      <c r="Q7" s="155"/>
      <c r="R7" s="155"/>
      <c r="S7" s="156"/>
      <c r="T7" s="38"/>
      <c r="U7" s="38"/>
      <c r="V7" s="38"/>
      <c r="W7" s="1"/>
      <c r="X7" s="1"/>
      <c r="Y7" s="210" t="s">
        <v>113</v>
      </c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6"/>
      <c r="AM7" s="211"/>
      <c r="AN7" s="155"/>
      <c r="AO7" s="155"/>
      <c r="AP7" s="156"/>
      <c r="AQ7" s="38"/>
      <c r="AR7" s="38"/>
      <c r="AS7" s="38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40.5" customHeight="1">
      <c r="A8" s="9" t="s">
        <v>26</v>
      </c>
      <c r="B8" s="39" t="s">
        <v>27</v>
      </c>
      <c r="C8" s="40"/>
      <c r="D8" s="19" t="s">
        <v>114</v>
      </c>
      <c r="E8" s="41" t="s">
        <v>29</v>
      </c>
      <c r="F8" s="12"/>
      <c r="G8" s="3">
        <v>10</v>
      </c>
      <c r="H8" s="4">
        <v>30</v>
      </c>
      <c r="I8" s="4">
        <v>220</v>
      </c>
      <c r="J8" s="11"/>
      <c r="K8" s="4"/>
      <c r="L8" s="4"/>
      <c r="M8" s="11"/>
      <c r="N8" s="4"/>
      <c r="O8" s="4"/>
      <c r="P8" s="172" t="s">
        <v>115</v>
      </c>
      <c r="Q8" s="42"/>
      <c r="R8" s="12"/>
      <c r="S8" s="12"/>
      <c r="T8" s="167">
        <f t="shared" ref="T8:U8" si="0">SUM(H8,K9,N10,R11)</f>
        <v>150</v>
      </c>
      <c r="U8" s="167">
        <f t="shared" si="0"/>
        <v>1075</v>
      </c>
      <c r="V8" s="173">
        <f>SUM(G8,J9,M10,Q11)</f>
        <v>49</v>
      </c>
      <c r="W8" s="1"/>
      <c r="X8" s="1"/>
      <c r="Y8" s="9" t="s">
        <v>31</v>
      </c>
      <c r="Z8" s="43" t="s">
        <v>27</v>
      </c>
      <c r="AA8" s="5" t="s">
        <v>116</v>
      </c>
      <c r="AB8" s="203" t="s">
        <v>29</v>
      </c>
      <c r="AC8" s="156"/>
      <c r="AD8" s="3">
        <v>10</v>
      </c>
      <c r="AE8" s="4">
        <v>30</v>
      </c>
      <c r="AF8" s="4">
        <v>220</v>
      </c>
      <c r="AG8" s="11"/>
      <c r="AH8" s="4"/>
      <c r="AI8" s="4"/>
      <c r="AJ8" s="11"/>
      <c r="AK8" s="4"/>
      <c r="AL8" s="4"/>
      <c r="AM8" s="172" t="s">
        <v>117</v>
      </c>
      <c r="AN8" s="42"/>
      <c r="AO8" s="12"/>
      <c r="AP8" s="12"/>
      <c r="AQ8" s="167">
        <f t="shared" ref="AQ8:AR8" si="1">SUM(AE8,AH9,AK10,AO11)</f>
        <v>150</v>
      </c>
      <c r="AR8" s="167">
        <f t="shared" si="1"/>
        <v>1075</v>
      </c>
      <c r="AS8" s="173">
        <f>SUM(AD8,AG9,AJ10,AN11)</f>
        <v>49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40.5" customHeight="1">
      <c r="A9" s="14" t="s">
        <v>34</v>
      </c>
      <c r="B9" s="39" t="s">
        <v>27</v>
      </c>
      <c r="C9" s="44"/>
      <c r="D9" s="19" t="s">
        <v>118</v>
      </c>
      <c r="E9" s="180" t="s">
        <v>31</v>
      </c>
      <c r="F9" s="156"/>
      <c r="G9" s="11"/>
      <c r="H9" s="12"/>
      <c r="I9" s="12"/>
      <c r="J9" s="3">
        <v>10</v>
      </c>
      <c r="K9" s="4">
        <v>30</v>
      </c>
      <c r="L9" s="4">
        <v>220</v>
      </c>
      <c r="M9" s="11"/>
      <c r="N9" s="4"/>
      <c r="O9" s="4"/>
      <c r="P9" s="168"/>
      <c r="Q9" s="45"/>
      <c r="R9" s="12"/>
      <c r="S9" s="12"/>
      <c r="T9" s="168"/>
      <c r="U9" s="168"/>
      <c r="V9" s="168"/>
      <c r="W9" s="1"/>
      <c r="X9" s="1"/>
      <c r="Y9" s="14" t="s">
        <v>34</v>
      </c>
      <c r="Z9" s="43" t="s">
        <v>27</v>
      </c>
      <c r="AA9" s="5" t="s">
        <v>116</v>
      </c>
      <c r="AB9" s="176" t="s">
        <v>31</v>
      </c>
      <c r="AC9" s="156"/>
      <c r="AD9" s="11"/>
      <c r="AE9" s="12"/>
      <c r="AF9" s="12"/>
      <c r="AG9" s="3">
        <v>10</v>
      </c>
      <c r="AH9" s="4">
        <v>30</v>
      </c>
      <c r="AI9" s="4">
        <v>220</v>
      </c>
      <c r="AJ9" s="11"/>
      <c r="AK9" s="4"/>
      <c r="AL9" s="4"/>
      <c r="AM9" s="168"/>
      <c r="AN9" s="45"/>
      <c r="AO9" s="12"/>
      <c r="AP9" s="12"/>
      <c r="AQ9" s="168"/>
      <c r="AR9" s="168"/>
      <c r="AS9" s="16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40.5" customHeight="1">
      <c r="A10" s="14" t="s">
        <v>35</v>
      </c>
      <c r="B10" s="39" t="s">
        <v>27</v>
      </c>
      <c r="C10" s="44"/>
      <c r="D10" s="19" t="s">
        <v>118</v>
      </c>
      <c r="E10" s="46" t="s">
        <v>36</v>
      </c>
      <c r="F10" s="12"/>
      <c r="G10" s="11"/>
      <c r="H10" s="12"/>
      <c r="I10" s="12"/>
      <c r="J10" s="11"/>
      <c r="K10" s="4"/>
      <c r="L10" s="4"/>
      <c r="M10" s="3">
        <v>14</v>
      </c>
      <c r="N10" s="4">
        <v>45</v>
      </c>
      <c r="O10" s="4">
        <v>305</v>
      </c>
      <c r="P10" s="168"/>
      <c r="Q10" s="47"/>
      <c r="R10" s="12"/>
      <c r="S10" s="12"/>
      <c r="T10" s="168"/>
      <c r="U10" s="168"/>
      <c r="V10" s="168"/>
      <c r="W10" s="1"/>
      <c r="X10" s="1"/>
      <c r="Y10" s="14" t="s">
        <v>35</v>
      </c>
      <c r="Z10" s="43" t="s">
        <v>27</v>
      </c>
      <c r="AA10" s="5" t="s">
        <v>116</v>
      </c>
      <c r="AB10" s="176" t="s">
        <v>36</v>
      </c>
      <c r="AC10" s="156"/>
      <c r="AD10" s="11"/>
      <c r="AE10" s="12"/>
      <c r="AF10" s="12"/>
      <c r="AG10" s="11"/>
      <c r="AH10" s="4"/>
      <c r="AI10" s="4"/>
      <c r="AJ10" s="3">
        <v>14</v>
      </c>
      <c r="AK10" s="4">
        <v>45</v>
      </c>
      <c r="AL10" s="4">
        <v>305</v>
      </c>
      <c r="AM10" s="168"/>
      <c r="AN10" s="47"/>
      <c r="AO10" s="12"/>
      <c r="AP10" s="12"/>
      <c r="AQ10" s="168"/>
      <c r="AR10" s="168"/>
      <c r="AS10" s="168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40.5" customHeight="1">
      <c r="A11" s="14" t="s">
        <v>37</v>
      </c>
      <c r="B11" s="39" t="s">
        <v>27</v>
      </c>
      <c r="C11" s="44"/>
      <c r="D11" s="19" t="s">
        <v>118</v>
      </c>
      <c r="E11" s="46" t="s">
        <v>38</v>
      </c>
      <c r="F11" s="12"/>
      <c r="G11" s="11"/>
      <c r="H11" s="12"/>
      <c r="I11" s="12"/>
      <c r="J11" s="11"/>
      <c r="K11" s="4"/>
      <c r="L11" s="4"/>
      <c r="M11" s="11"/>
      <c r="N11" s="4"/>
      <c r="O11" s="4"/>
      <c r="P11" s="168"/>
      <c r="Q11" s="3">
        <v>15</v>
      </c>
      <c r="R11" s="12">
        <v>45</v>
      </c>
      <c r="S11" s="12">
        <v>330</v>
      </c>
      <c r="T11" s="159"/>
      <c r="U11" s="159"/>
      <c r="V11" s="159"/>
      <c r="W11" s="1"/>
      <c r="X11" s="1"/>
      <c r="Y11" s="14" t="s">
        <v>37</v>
      </c>
      <c r="Z11" s="43" t="s">
        <v>27</v>
      </c>
      <c r="AA11" s="5" t="s">
        <v>116</v>
      </c>
      <c r="AB11" s="176" t="s">
        <v>38</v>
      </c>
      <c r="AC11" s="156"/>
      <c r="AD11" s="11"/>
      <c r="AE11" s="12"/>
      <c r="AF11" s="12"/>
      <c r="AG11" s="11"/>
      <c r="AH11" s="4"/>
      <c r="AI11" s="4"/>
      <c r="AJ11" s="11"/>
      <c r="AK11" s="4"/>
      <c r="AL11" s="4"/>
      <c r="AM11" s="168"/>
      <c r="AN11" s="3">
        <v>15</v>
      </c>
      <c r="AO11" s="12">
        <v>45</v>
      </c>
      <c r="AP11" s="12">
        <v>330</v>
      </c>
      <c r="AQ11" s="159"/>
      <c r="AR11" s="159"/>
      <c r="AS11" s="159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40.5" customHeight="1">
      <c r="A12" s="14" t="s">
        <v>39</v>
      </c>
      <c r="B12" s="16" t="s">
        <v>40</v>
      </c>
      <c r="C12" s="44"/>
      <c r="D12" s="19" t="s">
        <v>119</v>
      </c>
      <c r="E12" s="46" t="s">
        <v>29</v>
      </c>
      <c r="F12" s="12"/>
      <c r="G12" s="3">
        <v>4</v>
      </c>
      <c r="H12" s="12">
        <v>30</v>
      </c>
      <c r="I12" s="12">
        <v>70</v>
      </c>
      <c r="J12" s="11"/>
      <c r="K12" s="4"/>
      <c r="L12" s="4"/>
      <c r="M12" s="11"/>
      <c r="N12" s="4"/>
      <c r="O12" s="4"/>
      <c r="P12" s="168"/>
      <c r="Q12" s="42"/>
      <c r="R12" s="12"/>
      <c r="S12" s="12"/>
      <c r="T12" s="167">
        <f t="shared" ref="T12:U12" si="2">SUM(H12,K13,N14,R15)</f>
        <v>120</v>
      </c>
      <c r="U12" s="167">
        <f t="shared" si="2"/>
        <v>280</v>
      </c>
      <c r="V12" s="173">
        <f>SUM(G12,J13,M14,Q15)</f>
        <v>16</v>
      </c>
      <c r="W12" s="1"/>
      <c r="X12" s="1"/>
      <c r="Y12" s="14" t="s">
        <v>39</v>
      </c>
      <c r="Z12" s="48" t="s">
        <v>40</v>
      </c>
      <c r="AA12" s="5" t="s">
        <v>41</v>
      </c>
      <c r="AB12" s="176" t="s">
        <v>29</v>
      </c>
      <c r="AC12" s="156"/>
      <c r="AD12" s="3">
        <v>4</v>
      </c>
      <c r="AE12" s="12">
        <v>30</v>
      </c>
      <c r="AF12" s="12">
        <v>70</v>
      </c>
      <c r="AG12" s="11"/>
      <c r="AH12" s="4"/>
      <c r="AI12" s="4"/>
      <c r="AJ12" s="11"/>
      <c r="AK12" s="4"/>
      <c r="AL12" s="4"/>
      <c r="AM12" s="168"/>
      <c r="AN12" s="42"/>
      <c r="AO12" s="12"/>
      <c r="AP12" s="12"/>
      <c r="AQ12" s="167">
        <f t="shared" ref="AQ12:AR12" si="3">SUM(AE12,AH13,AK14,AO15)</f>
        <v>120</v>
      </c>
      <c r="AR12" s="167">
        <f t="shared" si="3"/>
        <v>280</v>
      </c>
      <c r="AS12" s="173">
        <f>SUM(AD12,AG13,AJ14,AN15)</f>
        <v>16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40.5" customHeight="1">
      <c r="A13" s="14" t="s">
        <v>43</v>
      </c>
      <c r="B13" s="16" t="s">
        <v>40</v>
      </c>
      <c r="C13" s="44"/>
      <c r="D13" s="19" t="s">
        <v>119</v>
      </c>
      <c r="E13" s="46" t="s">
        <v>39</v>
      </c>
      <c r="F13" s="12"/>
      <c r="G13" s="11"/>
      <c r="H13" s="12"/>
      <c r="I13" s="12"/>
      <c r="J13" s="3">
        <v>4</v>
      </c>
      <c r="K13" s="4">
        <v>30</v>
      </c>
      <c r="L13" s="4">
        <v>70</v>
      </c>
      <c r="M13" s="11"/>
      <c r="N13" s="4"/>
      <c r="O13" s="4"/>
      <c r="P13" s="168"/>
      <c r="Q13" s="45"/>
      <c r="R13" s="12"/>
      <c r="S13" s="12"/>
      <c r="T13" s="168"/>
      <c r="U13" s="168"/>
      <c r="V13" s="168"/>
      <c r="W13" s="1"/>
      <c r="X13" s="1"/>
      <c r="Y13" s="14" t="s">
        <v>43</v>
      </c>
      <c r="Z13" s="48" t="s">
        <v>40</v>
      </c>
      <c r="AA13" s="5" t="s">
        <v>41</v>
      </c>
      <c r="AB13" s="176" t="s">
        <v>39</v>
      </c>
      <c r="AC13" s="156"/>
      <c r="AD13" s="11"/>
      <c r="AE13" s="12"/>
      <c r="AF13" s="12"/>
      <c r="AG13" s="3">
        <v>4</v>
      </c>
      <c r="AH13" s="4">
        <v>30</v>
      </c>
      <c r="AI13" s="4">
        <v>70</v>
      </c>
      <c r="AJ13" s="11"/>
      <c r="AK13" s="4"/>
      <c r="AL13" s="4"/>
      <c r="AM13" s="168"/>
      <c r="AN13" s="45"/>
      <c r="AO13" s="12"/>
      <c r="AP13" s="12"/>
      <c r="AQ13" s="168"/>
      <c r="AR13" s="168"/>
      <c r="AS13" s="16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40.5" customHeight="1">
      <c r="A14" s="14" t="s">
        <v>45</v>
      </c>
      <c r="B14" s="16" t="s">
        <v>40</v>
      </c>
      <c r="C14" s="44"/>
      <c r="D14" s="19" t="s">
        <v>119</v>
      </c>
      <c r="E14" s="46" t="s">
        <v>43</v>
      </c>
      <c r="F14" s="12"/>
      <c r="G14" s="11"/>
      <c r="H14" s="12"/>
      <c r="I14" s="12"/>
      <c r="J14" s="11"/>
      <c r="K14" s="4"/>
      <c r="L14" s="4"/>
      <c r="M14" s="3">
        <v>4</v>
      </c>
      <c r="N14" s="4">
        <v>30</v>
      </c>
      <c r="O14" s="4">
        <v>70</v>
      </c>
      <c r="P14" s="168"/>
      <c r="Q14" s="47"/>
      <c r="R14" s="12"/>
      <c r="S14" s="12"/>
      <c r="T14" s="168"/>
      <c r="U14" s="168"/>
      <c r="V14" s="168"/>
      <c r="W14" s="1"/>
      <c r="X14" s="1"/>
      <c r="Y14" s="14" t="s">
        <v>45</v>
      </c>
      <c r="Z14" s="48" t="s">
        <v>40</v>
      </c>
      <c r="AA14" s="5" t="s">
        <v>41</v>
      </c>
      <c r="AB14" s="176" t="s">
        <v>43</v>
      </c>
      <c r="AC14" s="156"/>
      <c r="AD14" s="11"/>
      <c r="AE14" s="12"/>
      <c r="AF14" s="12"/>
      <c r="AG14" s="11"/>
      <c r="AH14" s="4"/>
      <c r="AI14" s="4"/>
      <c r="AJ14" s="3">
        <v>4</v>
      </c>
      <c r="AK14" s="4">
        <v>30</v>
      </c>
      <c r="AL14" s="4">
        <v>70</v>
      </c>
      <c r="AM14" s="168"/>
      <c r="AN14" s="47"/>
      <c r="AO14" s="12"/>
      <c r="AP14" s="12"/>
      <c r="AQ14" s="168"/>
      <c r="AR14" s="168"/>
      <c r="AS14" s="16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40.5" customHeight="1">
      <c r="A15" s="14" t="s">
        <v>47</v>
      </c>
      <c r="B15" s="16" t="s">
        <v>40</v>
      </c>
      <c r="C15" s="44"/>
      <c r="D15" s="19" t="s">
        <v>119</v>
      </c>
      <c r="E15" s="46" t="s">
        <v>45</v>
      </c>
      <c r="F15" s="12"/>
      <c r="G15" s="11"/>
      <c r="H15" s="12"/>
      <c r="I15" s="12"/>
      <c r="J15" s="11"/>
      <c r="K15" s="4"/>
      <c r="L15" s="4"/>
      <c r="M15" s="11"/>
      <c r="N15" s="4"/>
      <c r="O15" s="4"/>
      <c r="P15" s="168"/>
      <c r="Q15" s="3">
        <v>4</v>
      </c>
      <c r="R15" s="12">
        <v>30</v>
      </c>
      <c r="S15" s="12">
        <v>70</v>
      </c>
      <c r="T15" s="159"/>
      <c r="U15" s="159"/>
      <c r="V15" s="159"/>
      <c r="W15" s="1"/>
      <c r="X15" s="1"/>
      <c r="Y15" s="14" t="s">
        <v>47</v>
      </c>
      <c r="Z15" s="48" t="s">
        <v>40</v>
      </c>
      <c r="AA15" s="5" t="s">
        <v>41</v>
      </c>
      <c r="AB15" s="176" t="s">
        <v>45</v>
      </c>
      <c r="AC15" s="156"/>
      <c r="AD15" s="11"/>
      <c r="AE15" s="12"/>
      <c r="AF15" s="12"/>
      <c r="AG15" s="11"/>
      <c r="AH15" s="4"/>
      <c r="AI15" s="4"/>
      <c r="AJ15" s="11"/>
      <c r="AK15" s="4"/>
      <c r="AL15" s="4"/>
      <c r="AM15" s="168"/>
      <c r="AN15" s="3">
        <v>4</v>
      </c>
      <c r="AO15" s="12">
        <v>30</v>
      </c>
      <c r="AP15" s="12">
        <v>70</v>
      </c>
      <c r="AQ15" s="159"/>
      <c r="AR15" s="159"/>
      <c r="AS15" s="159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40.5" customHeight="1">
      <c r="A16" s="14" t="s">
        <v>120</v>
      </c>
      <c r="B16" s="16" t="s">
        <v>40</v>
      </c>
      <c r="C16" s="44"/>
      <c r="D16" s="19" t="s">
        <v>121</v>
      </c>
      <c r="E16" s="46" t="s">
        <v>29</v>
      </c>
      <c r="F16" s="12"/>
      <c r="G16" s="3">
        <v>4</v>
      </c>
      <c r="H16" s="12">
        <v>30</v>
      </c>
      <c r="I16" s="12">
        <v>70</v>
      </c>
      <c r="J16" s="11"/>
      <c r="K16" s="4"/>
      <c r="L16" s="4"/>
      <c r="M16" s="11"/>
      <c r="N16" s="4"/>
      <c r="O16" s="4"/>
      <c r="P16" s="168"/>
      <c r="Q16" s="42"/>
      <c r="R16" s="12"/>
      <c r="S16" s="12"/>
      <c r="T16" s="167">
        <f t="shared" ref="T16:U16" si="4">SUM(H16,K17,N18,R19)</f>
        <v>120</v>
      </c>
      <c r="U16" s="167">
        <f t="shared" si="4"/>
        <v>280</v>
      </c>
      <c r="V16" s="173">
        <f>SUM(G16,J17,M18,Q19)</f>
        <v>16</v>
      </c>
      <c r="W16" s="1"/>
      <c r="X16" s="1"/>
      <c r="Y16" s="14" t="s">
        <v>122</v>
      </c>
      <c r="Z16" s="48" t="s">
        <v>40</v>
      </c>
      <c r="AA16" s="5" t="s">
        <v>116</v>
      </c>
      <c r="AB16" s="176" t="s">
        <v>29</v>
      </c>
      <c r="AC16" s="156"/>
      <c r="AD16" s="3">
        <v>8</v>
      </c>
      <c r="AE16" s="12">
        <v>30</v>
      </c>
      <c r="AF16" s="12">
        <v>170</v>
      </c>
      <c r="AG16" s="11"/>
      <c r="AH16" s="4"/>
      <c r="AI16" s="4"/>
      <c r="AJ16" s="11"/>
      <c r="AK16" s="4"/>
      <c r="AL16" s="4"/>
      <c r="AM16" s="168"/>
      <c r="AN16" s="42"/>
      <c r="AO16" s="12"/>
      <c r="AP16" s="12"/>
      <c r="AQ16" s="167">
        <f t="shared" ref="AQ16:AR16" si="5">SUM(AE16,AH17,AK18,AO19)</f>
        <v>150</v>
      </c>
      <c r="AR16" s="167">
        <f t="shared" si="5"/>
        <v>650</v>
      </c>
      <c r="AS16" s="173">
        <f>SUM(AD16,AG17,AJ18,AN19)</f>
        <v>32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40.5" customHeight="1">
      <c r="A17" s="14" t="s">
        <v>123</v>
      </c>
      <c r="B17" s="16" t="s">
        <v>40</v>
      </c>
      <c r="C17" s="44"/>
      <c r="D17" s="19" t="s">
        <v>121</v>
      </c>
      <c r="E17" s="46" t="s">
        <v>120</v>
      </c>
      <c r="F17" s="12"/>
      <c r="G17" s="11"/>
      <c r="H17" s="12"/>
      <c r="I17" s="12"/>
      <c r="J17" s="3">
        <v>4</v>
      </c>
      <c r="K17" s="4">
        <v>30</v>
      </c>
      <c r="L17" s="4">
        <v>70</v>
      </c>
      <c r="M17" s="11"/>
      <c r="N17" s="4"/>
      <c r="O17" s="4"/>
      <c r="P17" s="168"/>
      <c r="Q17" s="45"/>
      <c r="R17" s="12"/>
      <c r="S17" s="12" t="s">
        <v>124</v>
      </c>
      <c r="T17" s="168"/>
      <c r="U17" s="168"/>
      <c r="V17" s="168"/>
      <c r="W17" s="1"/>
      <c r="X17" s="1"/>
      <c r="Y17" s="14" t="s">
        <v>125</v>
      </c>
      <c r="Z17" s="48" t="s">
        <v>40</v>
      </c>
      <c r="AA17" s="5" t="s">
        <v>116</v>
      </c>
      <c r="AB17" s="176" t="s">
        <v>126</v>
      </c>
      <c r="AC17" s="156"/>
      <c r="AD17" s="11"/>
      <c r="AE17" s="12"/>
      <c r="AF17" s="12"/>
      <c r="AG17" s="3">
        <v>8</v>
      </c>
      <c r="AH17" s="4">
        <v>30</v>
      </c>
      <c r="AI17" s="4">
        <v>170</v>
      </c>
      <c r="AJ17" s="11"/>
      <c r="AK17" s="4"/>
      <c r="AL17" s="4"/>
      <c r="AM17" s="168"/>
      <c r="AN17" s="45"/>
      <c r="AO17" s="12"/>
      <c r="AP17" s="12" t="s">
        <v>124</v>
      </c>
      <c r="AQ17" s="168"/>
      <c r="AR17" s="168"/>
      <c r="AS17" s="16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40.5" customHeight="1">
      <c r="A18" s="14" t="s">
        <v>127</v>
      </c>
      <c r="B18" s="16" t="s">
        <v>40</v>
      </c>
      <c r="C18" s="44"/>
      <c r="D18" s="19" t="s">
        <v>121</v>
      </c>
      <c r="E18" s="46" t="s">
        <v>123</v>
      </c>
      <c r="F18" s="12"/>
      <c r="G18" s="11"/>
      <c r="H18" s="12"/>
      <c r="I18" s="12"/>
      <c r="J18" s="11"/>
      <c r="K18" s="4"/>
      <c r="L18" s="4"/>
      <c r="M18" s="3">
        <v>4</v>
      </c>
      <c r="N18" s="4">
        <v>30</v>
      </c>
      <c r="O18" s="4">
        <v>70</v>
      </c>
      <c r="P18" s="168"/>
      <c r="Q18" s="47"/>
      <c r="R18" s="12"/>
      <c r="S18" s="12"/>
      <c r="T18" s="168"/>
      <c r="U18" s="168"/>
      <c r="V18" s="168"/>
      <c r="W18" s="1"/>
      <c r="X18" s="1"/>
      <c r="Y18" s="14" t="s">
        <v>128</v>
      </c>
      <c r="Z18" s="48" t="s">
        <v>40</v>
      </c>
      <c r="AA18" s="5" t="s">
        <v>116</v>
      </c>
      <c r="AB18" s="176" t="s">
        <v>129</v>
      </c>
      <c r="AC18" s="156"/>
      <c r="AD18" s="11"/>
      <c r="AE18" s="12"/>
      <c r="AF18" s="12"/>
      <c r="AG18" s="11"/>
      <c r="AH18" s="4"/>
      <c r="AI18" s="4"/>
      <c r="AJ18" s="3">
        <v>8</v>
      </c>
      <c r="AK18" s="4">
        <v>45</v>
      </c>
      <c r="AL18" s="4">
        <v>155</v>
      </c>
      <c r="AM18" s="168"/>
      <c r="AN18" s="47"/>
      <c r="AO18" s="12"/>
      <c r="AP18" s="12"/>
      <c r="AQ18" s="168"/>
      <c r="AR18" s="168"/>
      <c r="AS18" s="16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40.5" customHeight="1">
      <c r="A19" s="14" t="s">
        <v>130</v>
      </c>
      <c r="B19" s="16" t="s">
        <v>40</v>
      </c>
      <c r="C19" s="44"/>
      <c r="D19" s="19" t="s">
        <v>121</v>
      </c>
      <c r="E19" s="46" t="s">
        <v>127</v>
      </c>
      <c r="F19" s="12"/>
      <c r="G19" s="11"/>
      <c r="H19" s="12"/>
      <c r="I19" s="12"/>
      <c r="J19" s="11"/>
      <c r="K19" s="4"/>
      <c r="L19" s="4"/>
      <c r="M19" s="11"/>
      <c r="N19" s="4"/>
      <c r="O19" s="4"/>
      <c r="P19" s="168"/>
      <c r="Q19" s="3">
        <v>4</v>
      </c>
      <c r="R19" s="12">
        <v>30</v>
      </c>
      <c r="S19" s="12">
        <v>70</v>
      </c>
      <c r="T19" s="159"/>
      <c r="U19" s="159"/>
      <c r="V19" s="159"/>
      <c r="W19" s="1"/>
      <c r="X19" s="1"/>
      <c r="Y19" s="14" t="s">
        <v>131</v>
      </c>
      <c r="Z19" s="48" t="s">
        <v>40</v>
      </c>
      <c r="AA19" s="5" t="s">
        <v>116</v>
      </c>
      <c r="AB19" s="176" t="s">
        <v>132</v>
      </c>
      <c r="AC19" s="156"/>
      <c r="AD19" s="11"/>
      <c r="AE19" s="12"/>
      <c r="AF19" s="12"/>
      <c r="AG19" s="11"/>
      <c r="AH19" s="4"/>
      <c r="AI19" s="4"/>
      <c r="AJ19" s="11"/>
      <c r="AK19" s="4"/>
      <c r="AL19" s="4"/>
      <c r="AM19" s="168"/>
      <c r="AN19" s="3">
        <v>8</v>
      </c>
      <c r="AO19" s="12">
        <v>45</v>
      </c>
      <c r="AP19" s="12">
        <v>155</v>
      </c>
      <c r="AQ19" s="159"/>
      <c r="AR19" s="159"/>
      <c r="AS19" s="159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40.5" customHeight="1">
      <c r="A20" s="14" t="s">
        <v>58</v>
      </c>
      <c r="B20" s="16" t="s">
        <v>27</v>
      </c>
      <c r="C20" s="44"/>
      <c r="D20" s="19" t="s">
        <v>59</v>
      </c>
      <c r="E20" s="46" t="s">
        <v>29</v>
      </c>
      <c r="F20" s="12"/>
      <c r="G20" s="11"/>
      <c r="H20" s="12"/>
      <c r="I20" s="12"/>
      <c r="J20" s="11"/>
      <c r="K20" s="4"/>
      <c r="L20" s="4"/>
      <c r="M20" s="11"/>
      <c r="N20" s="4"/>
      <c r="O20" s="4"/>
      <c r="P20" s="159"/>
      <c r="Q20" s="3">
        <v>5</v>
      </c>
      <c r="R20" s="171">
        <v>125</v>
      </c>
      <c r="S20" s="156"/>
      <c r="T20" s="171">
        <f>SUM(R20)</f>
        <v>125</v>
      </c>
      <c r="U20" s="156"/>
      <c r="V20" s="17">
        <f>SUM(Q20)</f>
        <v>5</v>
      </c>
      <c r="W20" s="1"/>
      <c r="X20" s="1"/>
      <c r="Y20" s="14" t="s">
        <v>58</v>
      </c>
      <c r="Z20" s="48" t="s">
        <v>27</v>
      </c>
      <c r="AA20" s="5" t="s">
        <v>59</v>
      </c>
      <c r="AB20" s="176" t="s">
        <v>29</v>
      </c>
      <c r="AC20" s="156"/>
      <c r="AD20" s="11"/>
      <c r="AE20" s="12"/>
      <c r="AF20" s="12"/>
      <c r="AG20" s="11"/>
      <c r="AH20" s="4"/>
      <c r="AI20" s="4"/>
      <c r="AJ20" s="11"/>
      <c r="AK20" s="4"/>
      <c r="AL20" s="4"/>
      <c r="AM20" s="159"/>
      <c r="AN20" s="3">
        <v>5</v>
      </c>
      <c r="AO20" s="171">
        <v>125</v>
      </c>
      <c r="AP20" s="156"/>
      <c r="AQ20" s="171">
        <f>SUM(AO20)</f>
        <v>125</v>
      </c>
      <c r="AR20" s="156"/>
      <c r="AS20" s="17">
        <f>SUM(AN20)</f>
        <v>5</v>
      </c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40.5" customHeight="1">
      <c r="A21" s="14" t="s">
        <v>60</v>
      </c>
      <c r="B21" s="16" t="s">
        <v>40</v>
      </c>
      <c r="C21" s="44"/>
      <c r="D21" s="19" t="s">
        <v>61</v>
      </c>
      <c r="E21" s="46" t="s">
        <v>29</v>
      </c>
      <c r="F21" s="12"/>
      <c r="G21" s="11"/>
      <c r="H21" s="12"/>
      <c r="I21" s="12"/>
      <c r="J21" s="11"/>
      <c r="K21" s="4"/>
      <c r="L21" s="4"/>
      <c r="M21" s="3">
        <v>2</v>
      </c>
      <c r="N21" s="4">
        <v>30</v>
      </c>
      <c r="O21" s="4">
        <v>20</v>
      </c>
      <c r="P21" s="11"/>
      <c r="Q21" s="4"/>
      <c r="R21" s="4"/>
      <c r="S21" s="4"/>
      <c r="T21" s="12">
        <f t="shared" ref="T21:U21" si="6">SUM(N21)</f>
        <v>30</v>
      </c>
      <c r="U21" s="12">
        <f t="shared" si="6"/>
        <v>20</v>
      </c>
      <c r="V21" s="17">
        <f>SUM(M21)</f>
        <v>2</v>
      </c>
      <c r="W21" s="1"/>
      <c r="X21" s="1"/>
      <c r="Y21" s="14" t="s">
        <v>60</v>
      </c>
      <c r="Z21" s="48" t="s">
        <v>40</v>
      </c>
      <c r="AA21" s="5" t="s">
        <v>61</v>
      </c>
      <c r="AB21" s="176" t="s">
        <v>29</v>
      </c>
      <c r="AC21" s="156"/>
      <c r="AD21" s="11"/>
      <c r="AE21" s="12"/>
      <c r="AF21" s="12"/>
      <c r="AG21" s="11"/>
      <c r="AH21" s="4"/>
      <c r="AI21" s="4"/>
      <c r="AJ21" s="3">
        <v>2</v>
      </c>
      <c r="AK21" s="4">
        <v>30</v>
      </c>
      <c r="AL21" s="4">
        <v>20</v>
      </c>
      <c r="AM21" s="11"/>
      <c r="AN21" s="4"/>
      <c r="AO21" s="4"/>
      <c r="AP21" s="4"/>
      <c r="AQ21" s="12">
        <f>SUM(AK21)</f>
        <v>30</v>
      </c>
      <c r="AR21" s="12">
        <v>20</v>
      </c>
      <c r="AS21" s="17">
        <f>SUM(AJ21)</f>
        <v>2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40.5" customHeight="1">
      <c r="A22" s="14" t="s">
        <v>133</v>
      </c>
      <c r="B22" s="16" t="s">
        <v>40</v>
      </c>
      <c r="C22" s="44"/>
      <c r="D22" s="19" t="s">
        <v>134</v>
      </c>
      <c r="E22" s="46" t="s">
        <v>29</v>
      </c>
      <c r="F22" s="12"/>
      <c r="G22" s="224">
        <v>4</v>
      </c>
      <c r="H22" s="12">
        <v>66</v>
      </c>
      <c r="I22" s="12">
        <v>34</v>
      </c>
      <c r="J22" s="11"/>
      <c r="K22" s="4"/>
      <c r="L22" s="4"/>
      <c r="M22" s="11"/>
      <c r="N22" s="4"/>
      <c r="O22" s="4"/>
      <c r="P22" s="11"/>
      <c r="Q22" s="4"/>
      <c r="R22" s="4"/>
      <c r="S22" s="4"/>
      <c r="T22" s="167">
        <f t="shared" ref="T22:U22" si="7">SUM(H22,K24,N26,R28)</f>
        <v>264</v>
      </c>
      <c r="U22" s="167">
        <f t="shared" si="7"/>
        <v>136</v>
      </c>
      <c r="V22" s="173">
        <f>SUM(G22,J24,M26,Q28)</f>
        <v>16</v>
      </c>
      <c r="W22" s="1"/>
      <c r="X22" s="1"/>
      <c r="Y22" s="14" t="s">
        <v>63</v>
      </c>
      <c r="Z22" s="48" t="s">
        <v>40</v>
      </c>
      <c r="AA22" s="5" t="s">
        <v>135</v>
      </c>
      <c r="AB22" s="176" t="s">
        <v>29</v>
      </c>
      <c r="AC22" s="156"/>
      <c r="AD22" s="3">
        <v>1</v>
      </c>
      <c r="AE22" s="12">
        <v>7</v>
      </c>
      <c r="AF22" s="12">
        <v>18</v>
      </c>
      <c r="AG22" s="11"/>
      <c r="AH22" s="4"/>
      <c r="AI22" s="4"/>
      <c r="AJ22" s="11"/>
      <c r="AK22" s="4"/>
      <c r="AL22" s="4"/>
      <c r="AM22" s="49"/>
      <c r="AN22" s="4"/>
      <c r="AO22" s="4"/>
      <c r="AP22" s="4"/>
      <c r="AQ22" s="167">
        <f t="shared" ref="AQ22:AR22" si="8">SUM(AE22,AH23)</f>
        <v>14</v>
      </c>
      <c r="AR22" s="167">
        <f t="shared" si="8"/>
        <v>36</v>
      </c>
      <c r="AS22" s="173">
        <f>SUM(AD22,AG23)</f>
        <v>2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40.5" customHeight="1">
      <c r="A23" s="14" t="s">
        <v>136</v>
      </c>
      <c r="B23" s="16" t="s">
        <v>40</v>
      </c>
      <c r="C23" s="44"/>
      <c r="D23" s="19" t="s">
        <v>134</v>
      </c>
      <c r="E23" s="46" t="s">
        <v>29</v>
      </c>
      <c r="F23" s="12"/>
      <c r="G23" s="159"/>
      <c r="H23" s="50">
        <v>45</v>
      </c>
      <c r="I23" s="50">
        <v>55</v>
      </c>
      <c r="J23" s="11"/>
      <c r="K23" s="4"/>
      <c r="L23" s="4"/>
      <c r="M23" s="11"/>
      <c r="N23" s="4"/>
      <c r="O23" s="4"/>
      <c r="P23" s="11"/>
      <c r="Q23" s="4"/>
      <c r="R23" s="4"/>
      <c r="S23" s="4"/>
      <c r="T23" s="168"/>
      <c r="U23" s="168"/>
      <c r="V23" s="168"/>
      <c r="W23" s="1"/>
      <c r="X23" s="1"/>
      <c r="Y23" s="14" t="s">
        <v>65</v>
      </c>
      <c r="Z23" s="48" t="s">
        <v>40</v>
      </c>
      <c r="AA23" s="5" t="s">
        <v>135</v>
      </c>
      <c r="AB23" s="176" t="s">
        <v>29</v>
      </c>
      <c r="AC23" s="156"/>
      <c r="AD23" s="11"/>
      <c r="AE23" s="12"/>
      <c r="AF23" s="12"/>
      <c r="AG23" s="3">
        <v>1</v>
      </c>
      <c r="AH23" s="4">
        <v>7</v>
      </c>
      <c r="AI23" s="4">
        <v>18</v>
      </c>
      <c r="AJ23" s="11"/>
      <c r="AK23" s="4"/>
      <c r="AL23" s="4"/>
      <c r="AM23" s="11"/>
      <c r="AN23" s="4"/>
      <c r="AO23" s="4"/>
      <c r="AP23" s="4"/>
      <c r="AQ23" s="168"/>
      <c r="AR23" s="168"/>
      <c r="AS23" s="16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40.5" customHeight="1">
      <c r="A24" s="14" t="s">
        <v>137</v>
      </c>
      <c r="B24" s="16" t="s">
        <v>40</v>
      </c>
      <c r="C24" s="44"/>
      <c r="D24" s="19" t="s">
        <v>134</v>
      </c>
      <c r="E24" s="46" t="s">
        <v>138</v>
      </c>
      <c r="F24" s="12"/>
      <c r="G24" s="49"/>
      <c r="H24" s="12"/>
      <c r="I24" s="12"/>
      <c r="J24" s="224">
        <v>4</v>
      </c>
      <c r="K24" s="4">
        <v>66</v>
      </c>
      <c r="L24" s="4">
        <v>34</v>
      </c>
      <c r="M24" s="11"/>
      <c r="N24" s="4"/>
      <c r="O24" s="4"/>
      <c r="P24" s="11"/>
      <c r="Q24" s="4"/>
      <c r="R24" s="4"/>
      <c r="S24" s="4"/>
      <c r="T24" s="168"/>
      <c r="U24" s="168"/>
      <c r="V24" s="168"/>
      <c r="W24" s="1"/>
      <c r="X24" s="1"/>
      <c r="Y24" s="181"/>
      <c r="Z24" s="155"/>
      <c r="AA24" s="155"/>
      <c r="AB24" s="155"/>
      <c r="AC24" s="156"/>
      <c r="AD24" s="17">
        <f t="shared" ref="AD24:AF24" si="9">SUM(AD8:AD23)</f>
        <v>23</v>
      </c>
      <c r="AE24" s="20">
        <f t="shared" si="9"/>
        <v>97</v>
      </c>
      <c r="AF24" s="20">
        <f t="shared" si="9"/>
        <v>478</v>
      </c>
      <c r="AG24" s="17">
        <f t="shared" ref="AG24:AI24" si="10">SUM(AG9:AG23)</f>
        <v>23</v>
      </c>
      <c r="AH24" s="20">
        <f t="shared" si="10"/>
        <v>97</v>
      </c>
      <c r="AI24" s="20">
        <f t="shared" si="10"/>
        <v>478</v>
      </c>
      <c r="AJ24" s="17">
        <f t="shared" ref="AJ24:AL24" si="11">SUM(AJ10:AJ23)</f>
        <v>28</v>
      </c>
      <c r="AK24" s="20">
        <f t="shared" si="11"/>
        <v>150</v>
      </c>
      <c r="AL24" s="20">
        <f t="shared" si="11"/>
        <v>550</v>
      </c>
      <c r="AM24" s="178">
        <f>SUM(AN20,AN19,AN15,AN11)</f>
        <v>32</v>
      </c>
      <c r="AN24" s="156"/>
      <c r="AO24" s="20">
        <f t="shared" ref="AO24:AP24" si="12">SUM(AO9:AO23)</f>
        <v>245</v>
      </c>
      <c r="AP24" s="20">
        <f t="shared" si="12"/>
        <v>555</v>
      </c>
      <c r="AQ24" s="178">
        <f>SUM(AQ21:AR23,AQ20,AQ8:AR19)</f>
        <v>2650</v>
      </c>
      <c r="AR24" s="156"/>
      <c r="AS24" s="17">
        <f>SUM(AS8:AS23)</f>
        <v>106</v>
      </c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40.5" customHeight="1">
      <c r="A25" s="14" t="s">
        <v>139</v>
      </c>
      <c r="B25" s="16" t="s">
        <v>40</v>
      </c>
      <c r="C25" s="44"/>
      <c r="D25" s="19" t="s">
        <v>134</v>
      </c>
      <c r="E25" s="46" t="s">
        <v>140</v>
      </c>
      <c r="F25" s="12"/>
      <c r="G25" s="49"/>
      <c r="H25" s="12"/>
      <c r="I25" s="12"/>
      <c r="J25" s="159"/>
      <c r="K25" s="50">
        <v>45</v>
      </c>
      <c r="L25" s="50">
        <v>55</v>
      </c>
      <c r="M25" s="11"/>
      <c r="N25" s="4"/>
      <c r="O25" s="4"/>
      <c r="P25" s="11"/>
      <c r="Q25" s="4"/>
      <c r="R25" s="4"/>
      <c r="S25" s="4"/>
      <c r="T25" s="159"/>
      <c r="U25" s="159"/>
      <c r="V25" s="168"/>
      <c r="W25" s="1"/>
      <c r="X25" s="1"/>
      <c r="Y25" s="204" t="s">
        <v>141</v>
      </c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6">
        <v>350</v>
      </c>
      <c r="AR25" s="205"/>
      <c r="AS25" s="51">
        <v>14</v>
      </c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40.5" customHeight="1">
      <c r="A26" s="14" t="s">
        <v>142</v>
      </c>
      <c r="B26" s="16" t="s">
        <v>40</v>
      </c>
      <c r="C26" s="44"/>
      <c r="D26" s="19" t="s">
        <v>134</v>
      </c>
      <c r="E26" s="46" t="s">
        <v>137</v>
      </c>
      <c r="F26" s="12"/>
      <c r="G26" s="49"/>
      <c r="H26" s="12"/>
      <c r="I26" s="12"/>
      <c r="J26" s="49"/>
      <c r="K26" s="4"/>
      <c r="L26" s="4"/>
      <c r="M26" s="224">
        <v>4</v>
      </c>
      <c r="N26" s="4">
        <v>66</v>
      </c>
      <c r="O26" s="4">
        <v>34</v>
      </c>
      <c r="P26" s="11"/>
      <c r="Q26" s="4"/>
      <c r="R26" s="4"/>
      <c r="S26" s="4"/>
      <c r="T26" s="167">
        <f t="shared" ref="T26:U26" si="13">SUM(H23,K25,N27,R29)</f>
        <v>180</v>
      </c>
      <c r="U26" s="167">
        <f t="shared" si="13"/>
        <v>220</v>
      </c>
      <c r="V26" s="16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40.5" customHeight="1">
      <c r="A27" s="14" t="s">
        <v>143</v>
      </c>
      <c r="B27" s="16" t="s">
        <v>40</v>
      </c>
      <c r="C27" s="44"/>
      <c r="D27" s="19" t="s">
        <v>134</v>
      </c>
      <c r="E27" s="46" t="s">
        <v>139</v>
      </c>
      <c r="F27" s="12"/>
      <c r="G27" s="49"/>
      <c r="H27" s="12"/>
      <c r="I27" s="12"/>
      <c r="J27" s="49"/>
      <c r="K27" s="4"/>
      <c r="L27" s="4"/>
      <c r="M27" s="159"/>
      <c r="N27" s="50">
        <v>45</v>
      </c>
      <c r="O27" s="50">
        <v>55</v>
      </c>
      <c r="P27" s="52"/>
      <c r="Q27" s="4"/>
      <c r="R27" s="4"/>
      <c r="S27" s="4"/>
      <c r="T27" s="168"/>
      <c r="U27" s="168"/>
      <c r="V27" s="16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40.5" customHeight="1">
      <c r="A28" s="14" t="s">
        <v>144</v>
      </c>
      <c r="B28" s="16" t="s">
        <v>40</v>
      </c>
      <c r="C28" s="44"/>
      <c r="D28" s="19" t="s">
        <v>134</v>
      </c>
      <c r="E28" s="46" t="s">
        <v>142</v>
      </c>
      <c r="F28" s="12"/>
      <c r="G28" s="49"/>
      <c r="H28" s="12"/>
      <c r="I28" s="12"/>
      <c r="J28" s="49"/>
      <c r="K28" s="4"/>
      <c r="L28" s="4"/>
      <c r="M28" s="11"/>
      <c r="N28" s="4"/>
      <c r="O28" s="13"/>
      <c r="P28" s="12"/>
      <c r="Q28" s="224">
        <v>4</v>
      </c>
      <c r="R28" s="4">
        <v>66</v>
      </c>
      <c r="S28" s="4">
        <v>34</v>
      </c>
      <c r="T28" s="168"/>
      <c r="U28" s="168"/>
      <c r="V28" s="16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40.5" customHeight="1">
      <c r="A29" s="14" t="s">
        <v>145</v>
      </c>
      <c r="B29" s="16" t="s">
        <v>40</v>
      </c>
      <c r="C29" s="44"/>
      <c r="D29" s="19" t="s">
        <v>134</v>
      </c>
      <c r="E29" s="46" t="s">
        <v>143</v>
      </c>
      <c r="F29" s="12"/>
      <c r="G29" s="49"/>
      <c r="H29" s="12"/>
      <c r="I29" s="12"/>
      <c r="J29" s="49"/>
      <c r="K29" s="4"/>
      <c r="L29" s="4"/>
      <c r="M29" s="11"/>
      <c r="N29" s="4"/>
      <c r="O29" s="13"/>
      <c r="P29" s="12"/>
      <c r="Q29" s="159"/>
      <c r="R29" s="50">
        <v>45</v>
      </c>
      <c r="S29" s="50">
        <v>55</v>
      </c>
      <c r="T29" s="159"/>
      <c r="U29" s="159"/>
      <c r="V29" s="15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40.5" customHeight="1">
      <c r="A30" s="14" t="s">
        <v>63</v>
      </c>
      <c r="B30" s="16" t="s">
        <v>40</v>
      </c>
      <c r="C30" s="19"/>
      <c r="D30" s="19" t="s">
        <v>135</v>
      </c>
      <c r="E30" s="46" t="s">
        <v>29</v>
      </c>
      <c r="F30" s="12"/>
      <c r="G30" s="3">
        <v>1</v>
      </c>
      <c r="H30" s="12">
        <v>7</v>
      </c>
      <c r="I30" s="12">
        <v>18</v>
      </c>
      <c r="J30" s="11"/>
      <c r="K30" s="4"/>
      <c r="L30" s="4"/>
      <c r="M30" s="11"/>
      <c r="N30" s="4"/>
      <c r="O30" s="4"/>
      <c r="P30" s="49"/>
      <c r="Q30" s="4"/>
      <c r="R30" s="4"/>
      <c r="S30" s="4"/>
      <c r="T30" s="167">
        <f t="shared" ref="T30:U30" si="14">SUM(H30,K31)</f>
        <v>14</v>
      </c>
      <c r="U30" s="167">
        <f t="shared" si="14"/>
        <v>36</v>
      </c>
      <c r="V30" s="173">
        <f>SUM(G30,J31)</f>
        <v>2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40.5" customHeight="1">
      <c r="A31" s="14" t="s">
        <v>65</v>
      </c>
      <c r="B31" s="16" t="s">
        <v>40</v>
      </c>
      <c r="C31" s="19"/>
      <c r="D31" s="19" t="s">
        <v>135</v>
      </c>
      <c r="E31" s="46" t="s">
        <v>29</v>
      </c>
      <c r="F31" s="12"/>
      <c r="G31" s="11"/>
      <c r="H31" s="12"/>
      <c r="I31" s="12"/>
      <c r="J31" s="3">
        <v>1</v>
      </c>
      <c r="K31" s="4">
        <v>7</v>
      </c>
      <c r="L31" s="4">
        <v>18</v>
      </c>
      <c r="M31" s="11"/>
      <c r="N31" s="4"/>
      <c r="O31" s="4"/>
      <c r="P31" s="11"/>
      <c r="Q31" s="4"/>
      <c r="R31" s="4"/>
      <c r="S31" s="4"/>
      <c r="T31" s="168"/>
      <c r="U31" s="168"/>
      <c r="V31" s="1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40.5" customHeight="1">
      <c r="A32" s="181"/>
      <c r="B32" s="155"/>
      <c r="C32" s="155"/>
      <c r="D32" s="155"/>
      <c r="E32" s="155"/>
      <c r="F32" s="3"/>
      <c r="G32" s="17">
        <f t="shared" ref="G32:I32" si="15">SUM(G8:G31)</f>
        <v>23</v>
      </c>
      <c r="H32" s="20">
        <f t="shared" si="15"/>
        <v>208</v>
      </c>
      <c r="I32" s="20">
        <f t="shared" si="15"/>
        <v>467</v>
      </c>
      <c r="J32" s="17">
        <f t="shared" ref="J32:L32" si="16">SUM(J9:J31)</f>
        <v>23</v>
      </c>
      <c r="K32" s="20">
        <f t="shared" si="16"/>
        <v>208</v>
      </c>
      <c r="L32" s="20">
        <f t="shared" si="16"/>
        <v>467</v>
      </c>
      <c r="M32" s="17">
        <f t="shared" ref="M32:O32" si="17">SUM(M10:M31)</f>
        <v>28</v>
      </c>
      <c r="N32" s="20">
        <f t="shared" si="17"/>
        <v>246</v>
      </c>
      <c r="O32" s="20">
        <f t="shared" si="17"/>
        <v>554</v>
      </c>
      <c r="P32" s="178">
        <f>SUM(Q28,Q20,Q19,Q15,Q11)</f>
        <v>32</v>
      </c>
      <c r="Q32" s="156"/>
      <c r="R32" s="20">
        <f t="shared" ref="R32:S32" si="18">SUM(R9:R31)</f>
        <v>341</v>
      </c>
      <c r="S32" s="20">
        <f t="shared" si="18"/>
        <v>559</v>
      </c>
      <c r="T32" s="178">
        <f>SUM(T30:U31,T8:U25)</f>
        <v>2650</v>
      </c>
      <c r="U32" s="156"/>
      <c r="V32" s="17">
        <f>SUM(V8:V31)</f>
        <v>106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</row>
    <row r="33" spans="1:65" ht="40.5" customHeight="1">
      <c r="A33" s="157" t="s">
        <v>146</v>
      </c>
      <c r="B33" s="155"/>
      <c r="C33" s="155"/>
      <c r="D33" s="155"/>
      <c r="E33" s="155"/>
      <c r="F33" s="53"/>
      <c r="G33" s="20">
        <v>7</v>
      </c>
      <c r="H33" s="12"/>
      <c r="I33" s="12"/>
      <c r="J33" s="20">
        <v>7</v>
      </c>
      <c r="K33" s="12"/>
      <c r="L33" s="12"/>
      <c r="M33" s="20"/>
      <c r="N33" s="12"/>
      <c r="O33" s="12"/>
      <c r="P33" s="12"/>
      <c r="Q33" s="12"/>
      <c r="R33" s="20"/>
      <c r="S33" s="12"/>
      <c r="T33" s="171">
        <v>350</v>
      </c>
      <c r="U33" s="156"/>
      <c r="V33" s="17">
        <v>14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 ht="40.5" customHeight="1">
      <c r="A34" s="54"/>
      <c r="B34" s="55"/>
      <c r="C34" s="55"/>
      <c r="D34" s="55"/>
      <c r="E34" s="55"/>
      <c r="F34" s="56"/>
      <c r="G34" s="190" t="s">
        <v>67</v>
      </c>
      <c r="H34" s="155"/>
      <c r="I34" s="155"/>
      <c r="J34" s="155"/>
      <c r="K34" s="155"/>
      <c r="L34" s="155"/>
      <c r="M34" s="156"/>
      <c r="N34" s="190" t="s">
        <v>68</v>
      </c>
      <c r="O34" s="155"/>
      <c r="P34" s="155"/>
      <c r="Q34" s="155"/>
      <c r="R34" s="155"/>
      <c r="S34" s="156"/>
      <c r="T34" s="23"/>
      <c r="U34" s="24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ht="40.5" customHeight="1">
      <c r="A35" s="57" t="s">
        <v>70</v>
      </c>
      <c r="B35" s="5" t="s">
        <v>40</v>
      </c>
      <c r="C35" s="5"/>
      <c r="D35" s="5" t="s">
        <v>71</v>
      </c>
      <c r="E35" s="5" t="s">
        <v>29</v>
      </c>
      <c r="F35" s="58" t="s">
        <v>29</v>
      </c>
      <c r="G35" s="225" t="s">
        <v>72</v>
      </c>
      <c r="H35" s="155"/>
      <c r="I35" s="155"/>
      <c r="J35" s="155"/>
      <c r="K35" s="155"/>
      <c r="L35" s="155"/>
      <c r="M35" s="156"/>
      <c r="N35" s="226" t="s">
        <v>73</v>
      </c>
      <c r="O35" s="155"/>
      <c r="P35" s="155"/>
      <c r="Q35" s="155"/>
      <c r="R35" s="155"/>
      <c r="S35" s="156"/>
      <c r="T35" s="4">
        <v>30</v>
      </c>
      <c r="U35" s="4">
        <v>45</v>
      </c>
      <c r="V35" s="26">
        <v>3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</row>
    <row r="36" spans="1:65" ht="40.5" customHeight="1">
      <c r="A36" s="57" t="s">
        <v>74</v>
      </c>
      <c r="B36" s="5" t="s">
        <v>40</v>
      </c>
      <c r="C36" s="5"/>
      <c r="D36" s="5" t="s">
        <v>71</v>
      </c>
      <c r="E36" s="5" t="s">
        <v>29</v>
      </c>
      <c r="F36" s="58" t="s">
        <v>70</v>
      </c>
      <c r="G36" s="217"/>
      <c r="H36" s="155"/>
      <c r="I36" s="155"/>
      <c r="J36" s="155"/>
      <c r="K36" s="155"/>
      <c r="L36" s="155"/>
      <c r="M36" s="156"/>
      <c r="N36" s="226" t="s">
        <v>72</v>
      </c>
      <c r="O36" s="155"/>
      <c r="P36" s="155"/>
      <c r="Q36" s="155"/>
      <c r="R36" s="155"/>
      <c r="S36" s="156"/>
      <c r="T36" s="4">
        <v>30</v>
      </c>
      <c r="U36" s="4">
        <v>70</v>
      </c>
      <c r="V36" s="26">
        <v>4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</row>
    <row r="37" spans="1:65" ht="40.5" customHeight="1">
      <c r="A37" s="57" t="s">
        <v>75</v>
      </c>
      <c r="B37" s="5" t="s">
        <v>40</v>
      </c>
      <c r="C37" s="5"/>
      <c r="D37" s="5" t="s">
        <v>76</v>
      </c>
      <c r="E37" s="5" t="s">
        <v>29</v>
      </c>
      <c r="F37" s="58" t="s">
        <v>29</v>
      </c>
      <c r="G37" s="225" t="s">
        <v>72</v>
      </c>
      <c r="H37" s="155"/>
      <c r="I37" s="155"/>
      <c r="J37" s="155"/>
      <c r="K37" s="155"/>
      <c r="L37" s="155"/>
      <c r="M37" s="156"/>
      <c r="N37" s="215"/>
      <c r="O37" s="155"/>
      <c r="P37" s="155"/>
      <c r="Q37" s="155"/>
      <c r="R37" s="155"/>
      <c r="S37" s="156"/>
      <c r="T37" s="4">
        <v>15</v>
      </c>
      <c r="U37" s="4">
        <v>35</v>
      </c>
      <c r="V37" s="26">
        <v>2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</row>
    <row r="38" spans="1:65" ht="40.5" customHeight="1">
      <c r="A38" s="57" t="s">
        <v>77</v>
      </c>
      <c r="B38" s="5" t="s">
        <v>40</v>
      </c>
      <c r="C38" s="5"/>
      <c r="D38" s="5" t="s">
        <v>76</v>
      </c>
      <c r="E38" s="5" t="s">
        <v>78</v>
      </c>
      <c r="F38" s="58" t="s">
        <v>78</v>
      </c>
      <c r="G38" s="217"/>
      <c r="H38" s="155"/>
      <c r="I38" s="155"/>
      <c r="J38" s="155"/>
      <c r="K38" s="155"/>
      <c r="L38" s="155"/>
      <c r="M38" s="156"/>
      <c r="N38" s="226" t="s">
        <v>72</v>
      </c>
      <c r="O38" s="155"/>
      <c r="P38" s="155"/>
      <c r="Q38" s="155"/>
      <c r="R38" s="155"/>
      <c r="S38" s="156"/>
      <c r="T38" s="4">
        <v>15</v>
      </c>
      <c r="U38" s="4">
        <v>35</v>
      </c>
      <c r="V38" s="26">
        <v>2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</row>
    <row r="39" spans="1:65" ht="40.5" customHeight="1">
      <c r="A39" s="59" t="s">
        <v>79</v>
      </c>
      <c r="B39" s="5" t="s">
        <v>27</v>
      </c>
      <c r="C39" s="5"/>
      <c r="D39" s="5" t="s">
        <v>80</v>
      </c>
      <c r="E39" s="5" t="s">
        <v>29</v>
      </c>
      <c r="F39" s="58" t="s">
        <v>29</v>
      </c>
      <c r="G39" s="227"/>
      <c r="H39" s="155"/>
      <c r="I39" s="155"/>
      <c r="J39" s="155"/>
      <c r="K39" s="155"/>
      <c r="L39" s="155"/>
      <c r="M39" s="156"/>
      <c r="N39" s="226" t="s">
        <v>72</v>
      </c>
      <c r="O39" s="155"/>
      <c r="P39" s="155"/>
      <c r="Q39" s="155"/>
      <c r="R39" s="155"/>
      <c r="S39" s="156"/>
      <c r="T39" s="4">
        <v>20</v>
      </c>
      <c r="U39" s="4">
        <v>30</v>
      </c>
      <c r="V39" s="26">
        <v>2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1:65" ht="40.5" customHeight="1">
      <c r="A40" s="57" t="s">
        <v>81</v>
      </c>
      <c r="B40" s="5" t="s">
        <v>27</v>
      </c>
      <c r="C40" s="5"/>
      <c r="D40" s="5" t="s">
        <v>82</v>
      </c>
      <c r="E40" s="5" t="s">
        <v>29</v>
      </c>
      <c r="F40" s="58" t="s">
        <v>29</v>
      </c>
      <c r="G40" s="214" t="s">
        <v>72</v>
      </c>
      <c r="H40" s="155"/>
      <c r="I40" s="155"/>
      <c r="J40" s="155"/>
      <c r="K40" s="155"/>
      <c r="L40" s="155"/>
      <c r="M40" s="156"/>
      <c r="N40" s="215"/>
      <c r="O40" s="155"/>
      <c r="P40" s="155"/>
      <c r="Q40" s="155"/>
      <c r="R40" s="155"/>
      <c r="S40" s="156"/>
      <c r="T40" s="4">
        <v>15</v>
      </c>
      <c r="U40" s="4">
        <v>35</v>
      </c>
      <c r="V40" s="26">
        <v>2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</row>
    <row r="41" spans="1:65" ht="40.5" customHeight="1">
      <c r="A41" s="57" t="s">
        <v>83</v>
      </c>
      <c r="B41" s="5" t="s">
        <v>27</v>
      </c>
      <c r="C41" s="5"/>
      <c r="D41" s="5" t="s">
        <v>82</v>
      </c>
      <c r="E41" s="5" t="s">
        <v>81</v>
      </c>
      <c r="F41" s="58" t="s">
        <v>81</v>
      </c>
      <c r="G41" s="214"/>
      <c r="H41" s="155"/>
      <c r="I41" s="155"/>
      <c r="J41" s="155"/>
      <c r="K41" s="155"/>
      <c r="L41" s="155"/>
      <c r="M41" s="156"/>
      <c r="N41" s="215" t="s">
        <v>72</v>
      </c>
      <c r="O41" s="155"/>
      <c r="P41" s="155"/>
      <c r="Q41" s="155"/>
      <c r="R41" s="155"/>
      <c r="S41" s="156"/>
      <c r="T41" s="4">
        <v>15</v>
      </c>
      <c r="U41" s="4">
        <v>60</v>
      </c>
      <c r="V41" s="26">
        <v>3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ht="40.5" customHeight="1">
      <c r="A42" s="59" t="s">
        <v>147</v>
      </c>
      <c r="B42" s="5" t="s">
        <v>27</v>
      </c>
      <c r="C42" s="5"/>
      <c r="D42" s="43" t="s">
        <v>148</v>
      </c>
      <c r="E42" s="5" t="s">
        <v>29</v>
      </c>
      <c r="F42" s="58"/>
      <c r="G42" s="214" t="s">
        <v>72</v>
      </c>
      <c r="H42" s="155"/>
      <c r="I42" s="155"/>
      <c r="J42" s="155"/>
      <c r="K42" s="155"/>
      <c r="L42" s="155"/>
      <c r="M42" s="156"/>
      <c r="N42" s="216"/>
      <c r="O42" s="155"/>
      <c r="P42" s="155"/>
      <c r="Q42" s="155"/>
      <c r="R42" s="155"/>
      <c r="S42" s="156"/>
      <c r="T42" s="4">
        <v>15</v>
      </c>
      <c r="U42" s="4">
        <v>35</v>
      </c>
      <c r="V42" s="26">
        <v>2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</row>
    <row r="43" spans="1:65" ht="40.5" customHeight="1">
      <c r="A43" s="59" t="s">
        <v>149</v>
      </c>
      <c r="B43" s="5" t="s">
        <v>27</v>
      </c>
      <c r="C43" s="5"/>
      <c r="D43" s="43" t="s">
        <v>148</v>
      </c>
      <c r="E43" s="5" t="s">
        <v>150</v>
      </c>
      <c r="F43" s="58"/>
      <c r="G43" s="60"/>
      <c r="H43" s="61"/>
      <c r="I43" s="61"/>
      <c r="J43" s="61"/>
      <c r="K43" s="61"/>
      <c r="L43" s="61"/>
      <c r="M43" s="62"/>
      <c r="N43" s="216" t="s">
        <v>72</v>
      </c>
      <c r="O43" s="155"/>
      <c r="P43" s="155"/>
      <c r="Q43" s="155"/>
      <c r="R43" s="155"/>
      <c r="S43" s="156"/>
      <c r="T43" s="4">
        <v>15</v>
      </c>
      <c r="U43" s="4">
        <v>35</v>
      </c>
      <c r="V43" s="26">
        <v>2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</row>
    <row r="44" spans="1:65" ht="40.5" customHeight="1">
      <c r="A44" s="57" t="s">
        <v>84</v>
      </c>
      <c r="B44" s="5" t="s">
        <v>27</v>
      </c>
      <c r="C44" s="5"/>
      <c r="D44" s="5" t="s">
        <v>85</v>
      </c>
      <c r="E44" s="5" t="s">
        <v>29</v>
      </c>
      <c r="F44" s="58" t="s">
        <v>29</v>
      </c>
      <c r="G44" s="217"/>
      <c r="H44" s="155"/>
      <c r="I44" s="155"/>
      <c r="J44" s="155"/>
      <c r="K44" s="155"/>
      <c r="L44" s="155"/>
      <c r="M44" s="156"/>
      <c r="N44" s="215" t="s">
        <v>72</v>
      </c>
      <c r="O44" s="155"/>
      <c r="P44" s="155"/>
      <c r="Q44" s="155"/>
      <c r="R44" s="155"/>
      <c r="S44" s="156"/>
      <c r="T44" s="4">
        <v>15</v>
      </c>
      <c r="U44" s="4">
        <v>35</v>
      </c>
      <c r="V44" s="26">
        <v>2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</row>
    <row r="45" spans="1:65" ht="40.5" customHeight="1">
      <c r="A45" s="57" t="s">
        <v>86</v>
      </c>
      <c r="B45" s="5" t="s">
        <v>40</v>
      </c>
      <c r="C45" s="5"/>
      <c r="D45" s="5" t="s">
        <v>87</v>
      </c>
      <c r="E45" s="5" t="s">
        <v>29</v>
      </c>
      <c r="F45" s="58" t="s">
        <v>29</v>
      </c>
      <c r="G45" s="214" t="s">
        <v>72</v>
      </c>
      <c r="H45" s="155"/>
      <c r="I45" s="155"/>
      <c r="J45" s="155"/>
      <c r="K45" s="155"/>
      <c r="L45" s="155"/>
      <c r="M45" s="156"/>
      <c r="N45" s="218"/>
      <c r="O45" s="155"/>
      <c r="P45" s="155"/>
      <c r="Q45" s="155"/>
      <c r="R45" s="155"/>
      <c r="S45" s="156"/>
      <c r="T45" s="4">
        <v>30</v>
      </c>
      <c r="U45" s="4">
        <v>60</v>
      </c>
      <c r="V45" s="26">
        <v>6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</row>
    <row r="46" spans="1:65" ht="40.5" customHeight="1">
      <c r="A46" s="59" t="s">
        <v>88</v>
      </c>
      <c r="B46" s="2" t="s">
        <v>40</v>
      </c>
      <c r="C46" s="5"/>
      <c r="D46" s="2" t="s">
        <v>151</v>
      </c>
      <c r="E46" s="5" t="s">
        <v>29</v>
      </c>
      <c r="F46" s="58"/>
      <c r="G46" s="214" t="s">
        <v>90</v>
      </c>
      <c r="H46" s="155"/>
      <c r="I46" s="155"/>
      <c r="J46" s="155"/>
      <c r="K46" s="155"/>
      <c r="L46" s="155"/>
      <c r="M46" s="156"/>
      <c r="N46" s="216"/>
      <c r="O46" s="155"/>
      <c r="P46" s="155"/>
      <c r="Q46" s="155"/>
      <c r="R46" s="155"/>
      <c r="S46" s="156"/>
      <c r="T46" s="4">
        <v>15</v>
      </c>
      <c r="U46" s="4">
        <v>60</v>
      </c>
      <c r="V46" s="63">
        <v>3</v>
      </c>
      <c r="W46" s="25"/>
      <c r="X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1:65" ht="40.5" customHeight="1">
      <c r="A47" s="59" t="s">
        <v>91</v>
      </c>
      <c r="B47" s="2" t="s">
        <v>40</v>
      </c>
      <c r="C47" s="5"/>
      <c r="D47" s="2" t="s">
        <v>151</v>
      </c>
      <c r="E47" s="5" t="s">
        <v>29</v>
      </c>
      <c r="F47" s="58"/>
      <c r="G47" s="60"/>
      <c r="H47" s="61"/>
      <c r="I47" s="61"/>
      <c r="J47" s="61"/>
      <c r="K47" s="61"/>
      <c r="L47" s="61"/>
      <c r="M47" s="62"/>
      <c r="N47" s="216" t="s">
        <v>90</v>
      </c>
      <c r="O47" s="155"/>
      <c r="P47" s="155"/>
      <c r="Q47" s="155"/>
      <c r="R47" s="155"/>
      <c r="S47" s="156"/>
      <c r="T47" s="4">
        <v>15</v>
      </c>
      <c r="U47" s="4">
        <v>60</v>
      </c>
      <c r="V47" s="63">
        <v>3</v>
      </c>
      <c r="W47" s="25"/>
      <c r="X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</row>
    <row r="48" spans="1:65" ht="40.5" customHeight="1">
      <c r="A48" s="57" t="s">
        <v>92</v>
      </c>
      <c r="B48" s="5" t="s">
        <v>40</v>
      </c>
      <c r="C48" s="5"/>
      <c r="D48" s="5" t="s">
        <v>93</v>
      </c>
      <c r="E48" s="5" t="s">
        <v>29</v>
      </c>
      <c r="F48" s="58" t="s">
        <v>29</v>
      </c>
      <c r="G48" s="214" t="s">
        <v>90</v>
      </c>
      <c r="H48" s="155"/>
      <c r="I48" s="155"/>
      <c r="J48" s="155"/>
      <c r="K48" s="155"/>
      <c r="L48" s="155"/>
      <c r="M48" s="156"/>
      <c r="N48" s="216"/>
      <c r="O48" s="155"/>
      <c r="P48" s="155"/>
      <c r="Q48" s="155"/>
      <c r="R48" s="155"/>
      <c r="S48" s="156"/>
      <c r="T48" s="4">
        <v>30</v>
      </c>
      <c r="U48" s="4">
        <v>35</v>
      </c>
      <c r="V48" s="63">
        <v>2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 ht="40.5" customHeight="1">
      <c r="A49" s="64" t="s">
        <v>94</v>
      </c>
      <c r="B49" s="5" t="s">
        <v>40</v>
      </c>
      <c r="C49" s="5"/>
      <c r="D49" s="5" t="s">
        <v>95</v>
      </c>
      <c r="E49" s="5" t="s">
        <v>29</v>
      </c>
      <c r="F49" s="58" t="s">
        <v>29</v>
      </c>
      <c r="G49" s="214" t="s">
        <v>90</v>
      </c>
      <c r="H49" s="155"/>
      <c r="I49" s="155"/>
      <c r="J49" s="155"/>
      <c r="K49" s="155"/>
      <c r="L49" s="155"/>
      <c r="M49" s="156"/>
      <c r="N49" s="216"/>
      <c r="O49" s="155"/>
      <c r="P49" s="155"/>
      <c r="Q49" s="155"/>
      <c r="R49" s="155"/>
      <c r="S49" s="156"/>
      <c r="T49" s="4">
        <v>15</v>
      </c>
      <c r="U49" s="4">
        <v>35</v>
      </c>
      <c r="V49" s="63">
        <v>2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</row>
    <row r="50" spans="1:65" ht="40.5" customHeight="1">
      <c r="A50" s="59" t="s">
        <v>96</v>
      </c>
      <c r="B50" s="2" t="s">
        <v>40</v>
      </c>
      <c r="C50" s="5"/>
      <c r="D50" s="2" t="s">
        <v>97</v>
      </c>
      <c r="E50" s="5" t="s">
        <v>29</v>
      </c>
      <c r="F50" s="58" t="s">
        <v>29</v>
      </c>
      <c r="G50" s="214"/>
      <c r="H50" s="155"/>
      <c r="I50" s="155"/>
      <c r="J50" s="155"/>
      <c r="K50" s="155"/>
      <c r="L50" s="155"/>
      <c r="M50" s="156"/>
      <c r="N50" s="216" t="s">
        <v>90</v>
      </c>
      <c r="O50" s="155"/>
      <c r="P50" s="155"/>
      <c r="Q50" s="155"/>
      <c r="R50" s="155"/>
      <c r="S50" s="156"/>
      <c r="T50" s="4">
        <v>15</v>
      </c>
      <c r="U50" s="4">
        <v>35</v>
      </c>
      <c r="V50" s="63">
        <v>2</v>
      </c>
      <c r="W50" s="25"/>
      <c r="X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</row>
    <row r="51" spans="1:65" ht="40.5" customHeight="1">
      <c r="A51" s="57" t="s">
        <v>98</v>
      </c>
      <c r="B51" s="2" t="s">
        <v>40</v>
      </c>
      <c r="C51" s="5"/>
      <c r="D51" s="2" t="s">
        <v>99</v>
      </c>
      <c r="E51" s="5" t="s">
        <v>29</v>
      </c>
      <c r="F51" s="58" t="s">
        <v>29</v>
      </c>
      <c r="G51" s="214" t="s">
        <v>90</v>
      </c>
      <c r="H51" s="155"/>
      <c r="I51" s="155"/>
      <c r="J51" s="155"/>
      <c r="K51" s="155"/>
      <c r="L51" s="155"/>
      <c r="M51" s="156"/>
      <c r="N51" s="216"/>
      <c r="O51" s="155"/>
      <c r="P51" s="155"/>
      <c r="Q51" s="155"/>
      <c r="R51" s="155"/>
      <c r="S51" s="156"/>
      <c r="T51" s="4">
        <v>15</v>
      </c>
      <c r="U51" s="4">
        <v>35</v>
      </c>
      <c r="V51" s="63">
        <v>2</v>
      </c>
      <c r="W51" s="25"/>
      <c r="X51" s="25"/>
      <c r="Y51" s="223"/>
      <c r="Z51" s="194"/>
      <c r="AA51" s="194"/>
      <c r="AB51" s="194"/>
      <c r="AC51" s="194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</row>
    <row r="52" spans="1:65" ht="40.5" customHeight="1">
      <c r="A52" s="57" t="s">
        <v>100</v>
      </c>
      <c r="B52" s="2" t="s">
        <v>40</v>
      </c>
      <c r="C52" s="5"/>
      <c r="D52" s="2" t="s">
        <v>99</v>
      </c>
      <c r="E52" s="5" t="s">
        <v>101</v>
      </c>
      <c r="F52" s="58" t="s">
        <v>101</v>
      </c>
      <c r="G52" s="214"/>
      <c r="H52" s="155"/>
      <c r="I52" s="155"/>
      <c r="J52" s="155"/>
      <c r="K52" s="155"/>
      <c r="L52" s="155"/>
      <c r="M52" s="156"/>
      <c r="N52" s="216" t="s">
        <v>90</v>
      </c>
      <c r="O52" s="155"/>
      <c r="P52" s="155"/>
      <c r="Q52" s="155"/>
      <c r="R52" s="155"/>
      <c r="S52" s="156"/>
      <c r="T52" s="4">
        <v>15</v>
      </c>
      <c r="U52" s="4">
        <v>35</v>
      </c>
      <c r="V52" s="63">
        <v>2</v>
      </c>
      <c r="W52" s="25"/>
      <c r="X52" s="25"/>
      <c r="Y52" s="194"/>
      <c r="Z52" s="194"/>
      <c r="AA52" s="194"/>
      <c r="AB52" s="194"/>
      <c r="AC52" s="194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1:65" ht="40.5" customHeight="1">
      <c r="A53" s="57" t="s">
        <v>102</v>
      </c>
      <c r="B53" s="2" t="s">
        <v>40</v>
      </c>
      <c r="C53" s="5"/>
      <c r="D53" s="2" t="s">
        <v>103</v>
      </c>
      <c r="E53" s="5" t="s">
        <v>29</v>
      </c>
      <c r="F53" s="58" t="s">
        <v>29</v>
      </c>
      <c r="G53" s="214" t="s">
        <v>90</v>
      </c>
      <c r="H53" s="155"/>
      <c r="I53" s="155"/>
      <c r="J53" s="155"/>
      <c r="K53" s="155"/>
      <c r="L53" s="155"/>
      <c r="M53" s="156"/>
      <c r="N53" s="216"/>
      <c r="O53" s="155"/>
      <c r="P53" s="155"/>
      <c r="Q53" s="155"/>
      <c r="R53" s="155"/>
      <c r="S53" s="156"/>
      <c r="T53" s="4">
        <v>15</v>
      </c>
      <c r="U53" s="4">
        <v>35</v>
      </c>
      <c r="V53" s="63">
        <v>2</v>
      </c>
      <c r="W53" s="25"/>
      <c r="X53" s="25"/>
      <c r="Y53" s="194"/>
      <c r="Z53" s="194"/>
      <c r="AA53" s="194"/>
      <c r="AB53" s="194"/>
      <c r="AC53" s="194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</row>
    <row r="54" spans="1:65" ht="40.5" customHeight="1">
      <c r="A54" s="66" t="s">
        <v>104</v>
      </c>
      <c r="B54" s="2" t="s">
        <v>40</v>
      </c>
      <c r="C54" s="5"/>
      <c r="D54" s="2" t="s">
        <v>105</v>
      </c>
      <c r="E54" s="5" t="s">
        <v>106</v>
      </c>
      <c r="F54" s="58" t="s">
        <v>106</v>
      </c>
      <c r="G54" s="214"/>
      <c r="H54" s="155"/>
      <c r="I54" s="155"/>
      <c r="J54" s="155"/>
      <c r="K54" s="155"/>
      <c r="L54" s="155"/>
      <c r="M54" s="156"/>
      <c r="N54" s="216" t="s">
        <v>90</v>
      </c>
      <c r="O54" s="155"/>
      <c r="P54" s="155"/>
      <c r="Q54" s="155"/>
      <c r="R54" s="155"/>
      <c r="S54" s="156"/>
      <c r="T54" s="4">
        <v>15</v>
      </c>
      <c r="U54" s="4">
        <v>35</v>
      </c>
      <c r="V54" s="63">
        <v>2</v>
      </c>
      <c r="W54" s="25"/>
      <c r="X54" s="25"/>
      <c r="Y54" s="194"/>
      <c r="Z54" s="194"/>
      <c r="AA54" s="194"/>
      <c r="AB54" s="194"/>
      <c r="AC54" s="194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</row>
    <row r="55" spans="1:65" ht="40.5" customHeight="1">
      <c r="A55" s="219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6"/>
      <c r="Y55" s="194"/>
      <c r="Z55" s="194"/>
      <c r="AA55" s="194"/>
      <c r="AB55" s="194"/>
      <c r="AC55" s="194"/>
    </row>
    <row r="56" spans="1:65" ht="40.5" customHeight="1">
      <c r="A56" s="191" t="s">
        <v>15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92">
        <f>SUM(T33,T32)</f>
        <v>3000</v>
      </c>
      <c r="U56" s="156"/>
      <c r="V56" s="17">
        <f>SUM(V32:V33)</f>
        <v>120</v>
      </c>
    </row>
    <row r="57" spans="1:65" ht="14.25" customHeight="1">
      <c r="A57" s="67"/>
      <c r="B57" s="68"/>
      <c r="C57" s="25"/>
      <c r="D57" s="1"/>
      <c r="E57" s="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65" ht="14.25" customHeight="1">
      <c r="A58" s="69" t="s">
        <v>152</v>
      </c>
      <c r="B58" s="70"/>
      <c r="C58" s="71"/>
      <c r="D58" s="1"/>
      <c r="E58" s="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65" ht="14.25" customHeight="1">
      <c r="A59" s="67"/>
      <c r="B59" s="68"/>
      <c r="C59" s="25"/>
      <c r="D59" s="1"/>
      <c r="E59" s="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65" ht="14.25" customHeight="1">
      <c r="A60" s="220" t="s">
        <v>153</v>
      </c>
      <c r="B60" s="221"/>
      <c r="C60" s="221"/>
      <c r="D60" s="221"/>
      <c r="E60" s="22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65" ht="14.25" customHeight="1">
      <c r="A61" s="222"/>
      <c r="B61" s="194"/>
      <c r="C61" s="194"/>
      <c r="D61" s="194"/>
      <c r="E61" s="19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65" ht="14.25" customHeight="1">
      <c r="A62" s="222"/>
      <c r="B62" s="194"/>
      <c r="C62" s="194"/>
      <c r="D62" s="194"/>
      <c r="E62" s="194"/>
    </row>
    <row r="63" spans="1:65" ht="14.25" customHeight="1">
      <c r="A63" s="222"/>
      <c r="B63" s="194"/>
      <c r="C63" s="194"/>
      <c r="D63" s="194"/>
      <c r="E63" s="194"/>
    </row>
    <row r="64" spans="1:65" ht="14.25" customHeight="1">
      <c r="A64" s="222"/>
      <c r="B64" s="194"/>
      <c r="C64" s="194"/>
      <c r="D64" s="194"/>
      <c r="E64" s="194"/>
    </row>
    <row r="65" spans="1:5" ht="14.25" customHeight="1">
      <c r="A65" s="72"/>
      <c r="B65" s="73"/>
      <c r="D65" s="73"/>
      <c r="E65" s="73"/>
    </row>
    <row r="66" spans="1:5" ht="14.25" customHeight="1">
      <c r="A66" s="72"/>
      <c r="B66" s="73"/>
      <c r="D66" s="73"/>
      <c r="E66" s="73"/>
    </row>
    <row r="67" spans="1:5" ht="14.25" customHeight="1">
      <c r="A67" s="72"/>
      <c r="B67" s="73"/>
      <c r="D67" s="73"/>
      <c r="E67" s="73"/>
    </row>
    <row r="68" spans="1:5" ht="14.25" customHeight="1">
      <c r="A68" s="72"/>
      <c r="B68" s="73"/>
      <c r="D68" s="73"/>
      <c r="E68" s="73"/>
    </row>
    <row r="69" spans="1:5" ht="14.25" customHeight="1">
      <c r="A69" s="72"/>
      <c r="B69" s="73"/>
      <c r="D69" s="73"/>
      <c r="E69" s="73"/>
    </row>
    <row r="70" spans="1:5" ht="14.25" customHeight="1">
      <c r="A70" s="72"/>
      <c r="B70" s="73"/>
      <c r="D70" s="73"/>
      <c r="E70" s="73"/>
    </row>
    <row r="71" spans="1:5" ht="14.25" customHeight="1">
      <c r="A71" s="72"/>
      <c r="B71" s="73"/>
      <c r="D71" s="73"/>
      <c r="E71" s="73"/>
    </row>
    <row r="72" spans="1:5" ht="14.25" customHeight="1">
      <c r="A72" s="72"/>
      <c r="B72" s="73"/>
      <c r="D72" s="73"/>
      <c r="E72" s="73"/>
    </row>
    <row r="73" spans="1:5" ht="14.25" customHeight="1">
      <c r="A73" s="72"/>
      <c r="B73" s="73"/>
      <c r="D73" s="73"/>
      <c r="E73" s="73"/>
    </row>
    <row r="74" spans="1:5" ht="14.25" customHeight="1">
      <c r="A74" s="72"/>
      <c r="B74" s="73"/>
      <c r="D74" s="73"/>
      <c r="E74" s="73"/>
    </row>
    <row r="75" spans="1:5" ht="14.25" customHeight="1">
      <c r="A75" s="72"/>
      <c r="B75" s="73"/>
      <c r="D75" s="73"/>
      <c r="E75" s="73"/>
    </row>
    <row r="76" spans="1:5" ht="14.25" customHeight="1">
      <c r="A76" s="72"/>
      <c r="B76" s="73"/>
      <c r="D76" s="73"/>
      <c r="E76" s="73"/>
    </row>
    <row r="77" spans="1:5" ht="14.25" customHeight="1">
      <c r="A77" s="72"/>
      <c r="B77" s="73"/>
      <c r="D77" s="73"/>
      <c r="E77" s="73"/>
    </row>
    <row r="78" spans="1:5" ht="14.25" customHeight="1">
      <c r="A78" s="72"/>
      <c r="B78" s="73"/>
      <c r="D78" s="73"/>
      <c r="E78" s="73"/>
    </row>
    <row r="79" spans="1:5" ht="14.25" customHeight="1">
      <c r="A79" s="72"/>
      <c r="B79" s="73"/>
      <c r="D79" s="73"/>
      <c r="E79" s="73"/>
    </row>
    <row r="80" spans="1:5" ht="14.25" customHeight="1">
      <c r="A80" s="72"/>
      <c r="B80" s="73"/>
      <c r="D80" s="73"/>
      <c r="E80" s="73"/>
    </row>
    <row r="81" spans="1:5" ht="14.25" customHeight="1">
      <c r="A81" s="72"/>
      <c r="B81" s="73"/>
      <c r="D81" s="73"/>
      <c r="E81" s="73"/>
    </row>
    <row r="82" spans="1:5" ht="14.25" customHeight="1">
      <c r="A82" s="72"/>
      <c r="B82" s="73"/>
      <c r="D82" s="73"/>
      <c r="E82" s="73"/>
    </row>
    <row r="83" spans="1:5" ht="14.25" customHeight="1">
      <c r="A83" s="72"/>
      <c r="B83" s="73"/>
      <c r="D83" s="73"/>
      <c r="E83" s="73"/>
    </row>
    <row r="84" spans="1:5" ht="14.25" customHeight="1">
      <c r="A84" s="72"/>
      <c r="B84" s="73"/>
      <c r="D84" s="73"/>
      <c r="E84" s="73"/>
    </row>
    <row r="85" spans="1:5" ht="14.25" customHeight="1">
      <c r="A85" s="72"/>
      <c r="B85" s="73"/>
      <c r="D85" s="73"/>
      <c r="E85" s="73"/>
    </row>
    <row r="86" spans="1:5" ht="14.25" customHeight="1">
      <c r="A86" s="72"/>
      <c r="B86" s="73"/>
      <c r="D86" s="73"/>
      <c r="E86" s="73"/>
    </row>
    <row r="87" spans="1:5" ht="14.25" customHeight="1">
      <c r="A87" s="72"/>
      <c r="B87" s="73"/>
      <c r="D87" s="73"/>
      <c r="E87" s="73"/>
    </row>
    <row r="88" spans="1:5" ht="14.25" customHeight="1">
      <c r="A88" s="72"/>
      <c r="B88" s="73"/>
      <c r="D88" s="73"/>
      <c r="E88" s="73"/>
    </row>
    <row r="89" spans="1:5" ht="14.25" customHeight="1">
      <c r="A89" s="72"/>
      <c r="B89" s="73"/>
      <c r="D89" s="73"/>
      <c r="E89" s="73"/>
    </row>
    <row r="90" spans="1:5" ht="14.25" customHeight="1">
      <c r="A90" s="72"/>
      <c r="B90" s="73"/>
      <c r="D90" s="73"/>
      <c r="E90" s="73"/>
    </row>
    <row r="91" spans="1:5" ht="14.25" customHeight="1">
      <c r="A91" s="72"/>
      <c r="B91" s="73"/>
      <c r="D91" s="73"/>
      <c r="E91" s="73"/>
    </row>
    <row r="92" spans="1:5" ht="14.25" customHeight="1">
      <c r="A92" s="72"/>
      <c r="B92" s="73"/>
      <c r="D92" s="73"/>
      <c r="E92" s="73"/>
    </row>
    <row r="93" spans="1:5" ht="14.25" customHeight="1">
      <c r="A93" s="72"/>
      <c r="B93" s="73"/>
      <c r="D93" s="73"/>
      <c r="E93" s="73"/>
    </row>
    <row r="94" spans="1:5" ht="14.25" customHeight="1">
      <c r="A94" s="72"/>
      <c r="B94" s="73"/>
      <c r="D94" s="73"/>
      <c r="E94" s="73"/>
    </row>
    <row r="95" spans="1:5" ht="14.25" customHeight="1">
      <c r="A95" s="72"/>
      <c r="B95" s="73"/>
      <c r="D95" s="73"/>
      <c r="E95" s="73"/>
    </row>
    <row r="96" spans="1:5" ht="14.25" customHeight="1">
      <c r="A96" s="72"/>
      <c r="B96" s="73"/>
      <c r="D96" s="73"/>
      <c r="E96" s="73"/>
    </row>
    <row r="97" spans="1:5" ht="14.25" customHeight="1">
      <c r="A97" s="72"/>
      <c r="B97" s="73"/>
      <c r="D97" s="73"/>
      <c r="E97" s="73"/>
    </row>
    <row r="98" spans="1:5" ht="14.25" customHeight="1">
      <c r="A98" s="72"/>
      <c r="B98" s="73"/>
      <c r="D98" s="73"/>
      <c r="E98" s="73"/>
    </row>
    <row r="99" spans="1:5" ht="14.25" customHeight="1">
      <c r="A99" s="72"/>
      <c r="B99" s="73"/>
      <c r="D99" s="73"/>
      <c r="E99" s="73"/>
    </row>
    <row r="100" spans="1:5" ht="14.25" customHeight="1">
      <c r="A100" s="72"/>
      <c r="B100" s="73"/>
      <c r="D100" s="73"/>
      <c r="E100" s="73"/>
    </row>
    <row r="101" spans="1:5" ht="14.25" customHeight="1">
      <c r="A101" s="72"/>
      <c r="B101" s="73"/>
      <c r="D101" s="73"/>
      <c r="E101" s="73"/>
    </row>
    <row r="102" spans="1:5" ht="14.25" customHeight="1">
      <c r="A102" s="72"/>
      <c r="B102" s="73"/>
      <c r="D102" s="73"/>
      <c r="E102" s="73"/>
    </row>
    <row r="103" spans="1:5" ht="14.25" customHeight="1">
      <c r="A103" s="72"/>
      <c r="B103" s="73"/>
      <c r="D103" s="73"/>
      <c r="E103" s="73"/>
    </row>
    <row r="104" spans="1:5" ht="14.25" customHeight="1">
      <c r="A104" s="72"/>
      <c r="B104" s="73"/>
      <c r="D104" s="73"/>
      <c r="E104" s="73"/>
    </row>
    <row r="105" spans="1:5" ht="14.25" customHeight="1">
      <c r="A105" s="72"/>
      <c r="B105" s="73"/>
      <c r="D105" s="73"/>
      <c r="E105" s="73"/>
    </row>
    <row r="106" spans="1:5" ht="14.25" customHeight="1">
      <c r="A106" s="72"/>
      <c r="B106" s="73"/>
      <c r="D106" s="73"/>
      <c r="E106" s="73"/>
    </row>
    <row r="107" spans="1:5" ht="14.25" customHeight="1">
      <c r="A107" s="72"/>
      <c r="B107" s="73"/>
      <c r="D107" s="73"/>
      <c r="E107" s="73"/>
    </row>
    <row r="108" spans="1:5" ht="14.25" customHeight="1">
      <c r="A108" s="72"/>
      <c r="B108" s="73"/>
      <c r="D108" s="73"/>
      <c r="E108" s="73"/>
    </row>
    <row r="109" spans="1:5" ht="14.25" customHeight="1">
      <c r="A109" s="72"/>
      <c r="B109" s="73"/>
      <c r="D109" s="73"/>
      <c r="E109" s="73"/>
    </row>
    <row r="110" spans="1:5" ht="14.25" customHeight="1">
      <c r="A110" s="72"/>
      <c r="B110" s="73"/>
      <c r="D110" s="73"/>
      <c r="E110" s="73"/>
    </row>
    <row r="111" spans="1:5" ht="14.25" customHeight="1">
      <c r="A111" s="72"/>
      <c r="B111" s="73"/>
      <c r="D111" s="73"/>
      <c r="E111" s="73"/>
    </row>
    <row r="112" spans="1:5" ht="14.25" customHeight="1">
      <c r="A112" s="72"/>
      <c r="B112" s="73"/>
      <c r="D112" s="73"/>
      <c r="E112" s="73"/>
    </row>
    <row r="113" spans="1:5" ht="14.25" customHeight="1">
      <c r="A113" s="72"/>
      <c r="B113" s="73"/>
      <c r="D113" s="73"/>
      <c r="E113" s="73"/>
    </row>
    <row r="114" spans="1:5" ht="14.25" customHeight="1">
      <c r="A114" s="72"/>
      <c r="B114" s="73"/>
      <c r="D114" s="73"/>
      <c r="E114" s="73"/>
    </row>
    <row r="115" spans="1:5" ht="14.25" customHeight="1">
      <c r="A115" s="72"/>
      <c r="B115" s="73"/>
      <c r="D115" s="73"/>
      <c r="E115" s="73"/>
    </row>
    <row r="116" spans="1:5" ht="14.25" customHeight="1">
      <c r="A116" s="72"/>
      <c r="B116" s="73"/>
      <c r="D116" s="73"/>
      <c r="E116" s="73"/>
    </row>
    <row r="117" spans="1:5" ht="14.25" customHeight="1">
      <c r="A117" s="72"/>
      <c r="B117" s="73"/>
      <c r="D117" s="73"/>
      <c r="E117" s="73"/>
    </row>
    <row r="118" spans="1:5" ht="14.25" customHeight="1">
      <c r="A118" s="72"/>
      <c r="B118" s="73"/>
      <c r="D118" s="73"/>
      <c r="E118" s="73"/>
    </row>
    <row r="119" spans="1:5" ht="14.25" customHeight="1">
      <c r="A119" s="72"/>
      <c r="B119" s="73"/>
      <c r="D119" s="73"/>
      <c r="E119" s="73"/>
    </row>
    <row r="120" spans="1:5" ht="14.25" customHeight="1">
      <c r="A120" s="72"/>
      <c r="B120" s="73"/>
      <c r="D120" s="73"/>
      <c r="E120" s="73"/>
    </row>
    <row r="121" spans="1:5" ht="14.25" customHeight="1">
      <c r="A121" s="72"/>
      <c r="B121" s="73"/>
      <c r="D121" s="73"/>
      <c r="E121" s="73"/>
    </row>
    <row r="122" spans="1:5" ht="14.25" customHeight="1">
      <c r="A122" s="72"/>
      <c r="B122" s="73"/>
      <c r="D122" s="73"/>
      <c r="E122" s="73"/>
    </row>
    <row r="123" spans="1:5" ht="14.25" customHeight="1">
      <c r="A123" s="72"/>
      <c r="B123" s="73"/>
      <c r="D123" s="73"/>
      <c r="E123" s="73"/>
    </row>
    <row r="124" spans="1:5" ht="14.25" customHeight="1">
      <c r="A124" s="72"/>
      <c r="B124" s="73"/>
      <c r="D124" s="73"/>
      <c r="E124" s="73"/>
    </row>
    <row r="125" spans="1:5" ht="14.25" customHeight="1">
      <c r="A125" s="72"/>
      <c r="B125" s="73"/>
      <c r="D125" s="73"/>
      <c r="E125" s="73"/>
    </row>
    <row r="126" spans="1:5" ht="14.25" customHeight="1">
      <c r="A126" s="72"/>
      <c r="B126" s="73"/>
      <c r="D126" s="73"/>
      <c r="E126" s="73"/>
    </row>
    <row r="127" spans="1:5" ht="14.25" customHeight="1">
      <c r="A127" s="72"/>
      <c r="B127" s="73"/>
      <c r="D127" s="73"/>
      <c r="E127" s="73"/>
    </row>
    <row r="128" spans="1:5" ht="14.25" customHeight="1">
      <c r="A128" s="72"/>
      <c r="B128" s="73"/>
      <c r="D128" s="73"/>
      <c r="E128" s="73"/>
    </row>
    <row r="129" spans="1:5" ht="14.25" customHeight="1">
      <c r="A129" s="72"/>
      <c r="B129" s="73"/>
      <c r="D129" s="73"/>
      <c r="E129" s="73"/>
    </row>
    <row r="130" spans="1:5" ht="14.25" customHeight="1">
      <c r="A130" s="72"/>
      <c r="B130" s="73"/>
      <c r="D130" s="73"/>
      <c r="E130" s="73"/>
    </row>
    <row r="131" spans="1:5" ht="14.25" customHeight="1">
      <c r="A131" s="72"/>
      <c r="B131" s="73"/>
      <c r="D131" s="73"/>
      <c r="E131" s="73"/>
    </row>
    <row r="132" spans="1:5" ht="14.25" customHeight="1">
      <c r="A132" s="72"/>
      <c r="B132" s="73"/>
      <c r="D132" s="73"/>
      <c r="E132" s="73"/>
    </row>
    <row r="133" spans="1:5" ht="14.25" customHeight="1">
      <c r="A133" s="72"/>
      <c r="B133" s="73"/>
      <c r="D133" s="73"/>
      <c r="E133" s="73"/>
    </row>
    <row r="134" spans="1:5" ht="14.25" customHeight="1">
      <c r="A134" s="72"/>
      <c r="B134" s="73"/>
      <c r="D134" s="73"/>
      <c r="E134" s="73"/>
    </row>
    <row r="135" spans="1:5" ht="14.25" customHeight="1">
      <c r="A135" s="72"/>
      <c r="B135" s="73"/>
      <c r="D135" s="73"/>
      <c r="E135" s="73"/>
    </row>
    <row r="136" spans="1:5" ht="14.25" customHeight="1">
      <c r="A136" s="72"/>
      <c r="B136" s="73"/>
      <c r="D136" s="73"/>
      <c r="E136" s="73"/>
    </row>
    <row r="137" spans="1:5" ht="14.25" customHeight="1">
      <c r="A137" s="72"/>
      <c r="B137" s="73"/>
      <c r="D137" s="73"/>
      <c r="E137" s="73"/>
    </row>
    <row r="138" spans="1:5" ht="14.25" customHeight="1">
      <c r="A138" s="72"/>
      <c r="B138" s="73"/>
      <c r="D138" s="73"/>
      <c r="E138" s="73"/>
    </row>
    <row r="139" spans="1:5" ht="14.25" customHeight="1">
      <c r="A139" s="72"/>
      <c r="B139" s="73"/>
      <c r="D139" s="73"/>
      <c r="E139" s="73"/>
    </row>
    <row r="140" spans="1:5" ht="14.25" customHeight="1">
      <c r="A140" s="72"/>
      <c r="B140" s="73"/>
      <c r="D140" s="73"/>
      <c r="E140" s="73"/>
    </row>
    <row r="141" spans="1:5" ht="14.25" customHeight="1">
      <c r="A141" s="72"/>
      <c r="B141" s="73"/>
      <c r="D141" s="73"/>
      <c r="E141" s="73"/>
    </row>
    <row r="142" spans="1:5" ht="14.25" customHeight="1">
      <c r="A142" s="72"/>
      <c r="B142" s="73"/>
      <c r="D142" s="73"/>
      <c r="E142" s="73"/>
    </row>
    <row r="143" spans="1:5" ht="14.25" customHeight="1">
      <c r="A143" s="72"/>
      <c r="B143" s="73"/>
      <c r="D143" s="73"/>
      <c r="E143" s="73"/>
    </row>
    <row r="144" spans="1:5" ht="14.25" customHeight="1">
      <c r="A144" s="72"/>
      <c r="B144" s="73"/>
      <c r="D144" s="73"/>
      <c r="E144" s="73"/>
    </row>
    <row r="145" spans="1:5" ht="14.25" customHeight="1">
      <c r="A145" s="72"/>
      <c r="B145" s="73"/>
      <c r="D145" s="73"/>
      <c r="E145" s="73"/>
    </row>
    <row r="146" spans="1:5" ht="14.25" customHeight="1">
      <c r="A146" s="72"/>
      <c r="B146" s="73"/>
      <c r="D146" s="73"/>
      <c r="E146" s="73"/>
    </row>
    <row r="147" spans="1:5" ht="14.25" customHeight="1">
      <c r="A147" s="72"/>
      <c r="B147" s="73"/>
      <c r="D147" s="73"/>
      <c r="E147" s="73"/>
    </row>
    <row r="148" spans="1:5" ht="14.25" customHeight="1">
      <c r="A148" s="72"/>
      <c r="B148" s="73"/>
      <c r="D148" s="73"/>
      <c r="E148" s="73"/>
    </row>
    <row r="149" spans="1:5" ht="14.25" customHeight="1">
      <c r="A149" s="72"/>
      <c r="B149" s="73"/>
      <c r="D149" s="73"/>
      <c r="E149" s="73"/>
    </row>
    <row r="150" spans="1:5" ht="14.25" customHeight="1">
      <c r="A150" s="72"/>
      <c r="B150" s="73"/>
      <c r="D150" s="73"/>
      <c r="E150" s="73"/>
    </row>
    <row r="151" spans="1:5" ht="14.25" customHeight="1">
      <c r="A151" s="72"/>
      <c r="B151" s="73"/>
      <c r="D151" s="73"/>
      <c r="E151" s="73"/>
    </row>
    <row r="152" spans="1:5" ht="14.25" customHeight="1">
      <c r="A152" s="72"/>
      <c r="B152" s="73"/>
      <c r="D152" s="73"/>
      <c r="E152" s="73"/>
    </row>
    <row r="153" spans="1:5" ht="14.25" customHeight="1">
      <c r="A153" s="72"/>
      <c r="B153" s="73"/>
      <c r="D153" s="73"/>
      <c r="E153" s="73"/>
    </row>
    <row r="154" spans="1:5" ht="14.25" customHeight="1">
      <c r="A154" s="72"/>
      <c r="B154" s="73"/>
      <c r="D154" s="73"/>
      <c r="E154" s="73"/>
    </row>
    <row r="155" spans="1:5" ht="14.25" customHeight="1">
      <c r="A155" s="72"/>
      <c r="B155" s="73"/>
      <c r="D155" s="73"/>
      <c r="E155" s="73"/>
    </row>
    <row r="156" spans="1:5" ht="14.25" customHeight="1">
      <c r="A156" s="72"/>
      <c r="B156" s="73"/>
      <c r="D156" s="73"/>
      <c r="E156" s="73"/>
    </row>
    <row r="157" spans="1:5" ht="14.25" customHeight="1">
      <c r="A157" s="72"/>
      <c r="B157" s="73"/>
      <c r="D157" s="73"/>
      <c r="E157" s="73"/>
    </row>
    <row r="158" spans="1:5" ht="14.25" customHeight="1">
      <c r="A158" s="72"/>
      <c r="B158" s="73"/>
      <c r="D158" s="73"/>
      <c r="E158" s="73"/>
    </row>
    <row r="159" spans="1:5" ht="14.25" customHeight="1">
      <c r="A159" s="72"/>
      <c r="B159" s="73"/>
      <c r="D159" s="73"/>
      <c r="E159" s="73"/>
    </row>
    <row r="160" spans="1:5" ht="14.25" customHeight="1">
      <c r="A160" s="72"/>
      <c r="B160" s="73"/>
      <c r="D160" s="73"/>
      <c r="E160" s="73"/>
    </row>
    <row r="161" spans="1:5" ht="14.25" customHeight="1">
      <c r="A161" s="72"/>
      <c r="B161" s="73"/>
      <c r="D161" s="73"/>
      <c r="E161" s="73"/>
    </row>
    <row r="162" spans="1:5" ht="14.25" customHeight="1">
      <c r="A162" s="72"/>
      <c r="B162" s="73"/>
      <c r="D162" s="73"/>
      <c r="E162" s="73"/>
    </row>
    <row r="163" spans="1:5" ht="14.25" customHeight="1">
      <c r="A163" s="72"/>
      <c r="B163" s="73"/>
      <c r="D163" s="73"/>
      <c r="E163" s="73"/>
    </row>
    <row r="164" spans="1:5" ht="14.25" customHeight="1">
      <c r="A164" s="72"/>
      <c r="B164" s="73"/>
      <c r="D164" s="73"/>
      <c r="E164" s="73"/>
    </row>
    <row r="165" spans="1:5" ht="14.25" customHeight="1">
      <c r="A165" s="72"/>
      <c r="B165" s="73"/>
      <c r="D165" s="73"/>
      <c r="E165" s="73"/>
    </row>
    <row r="166" spans="1:5" ht="14.25" customHeight="1">
      <c r="A166" s="72"/>
      <c r="B166" s="73"/>
      <c r="D166" s="73"/>
      <c r="E166" s="73"/>
    </row>
    <row r="167" spans="1:5" ht="14.25" customHeight="1">
      <c r="A167" s="72"/>
      <c r="B167" s="73"/>
      <c r="D167" s="73"/>
      <c r="E167" s="73"/>
    </row>
    <row r="168" spans="1:5" ht="14.25" customHeight="1">
      <c r="A168" s="72"/>
      <c r="B168" s="73"/>
      <c r="D168" s="73"/>
      <c r="E168" s="73"/>
    </row>
    <row r="169" spans="1:5" ht="14.25" customHeight="1">
      <c r="A169" s="72"/>
      <c r="B169" s="73"/>
      <c r="D169" s="73"/>
      <c r="E169" s="73"/>
    </row>
    <row r="170" spans="1:5" ht="14.25" customHeight="1">
      <c r="A170" s="72"/>
      <c r="B170" s="73"/>
      <c r="D170" s="73"/>
      <c r="E170" s="73"/>
    </row>
    <row r="171" spans="1:5" ht="14.25" customHeight="1">
      <c r="A171" s="72"/>
      <c r="B171" s="73"/>
      <c r="D171" s="73"/>
      <c r="E171" s="73"/>
    </row>
    <row r="172" spans="1:5" ht="14.25" customHeight="1">
      <c r="A172" s="72"/>
      <c r="B172" s="73"/>
      <c r="D172" s="73"/>
      <c r="E172" s="73"/>
    </row>
    <row r="173" spans="1:5" ht="14.25" customHeight="1">
      <c r="A173" s="72"/>
      <c r="B173" s="73"/>
      <c r="D173" s="73"/>
      <c r="E173" s="73"/>
    </row>
    <row r="174" spans="1:5" ht="14.25" customHeight="1">
      <c r="A174" s="72"/>
      <c r="B174" s="73"/>
      <c r="D174" s="73"/>
      <c r="E174" s="73"/>
    </row>
    <row r="175" spans="1:5" ht="14.25" customHeight="1">
      <c r="A175" s="72"/>
      <c r="B175" s="73"/>
      <c r="D175" s="73"/>
      <c r="E175" s="73"/>
    </row>
    <row r="176" spans="1:5" ht="14.25" customHeight="1">
      <c r="A176" s="72"/>
      <c r="B176" s="73"/>
      <c r="D176" s="73"/>
      <c r="E176" s="73"/>
    </row>
    <row r="177" spans="1:5" ht="14.25" customHeight="1">
      <c r="A177" s="72"/>
      <c r="B177" s="73"/>
      <c r="D177" s="73"/>
      <c r="E177" s="73"/>
    </row>
    <row r="178" spans="1:5" ht="14.25" customHeight="1">
      <c r="A178" s="72"/>
      <c r="B178" s="73"/>
      <c r="D178" s="73"/>
      <c r="E178" s="73"/>
    </row>
    <row r="179" spans="1:5" ht="14.25" customHeight="1">
      <c r="A179" s="72"/>
      <c r="B179" s="73"/>
      <c r="D179" s="73"/>
      <c r="E179" s="73"/>
    </row>
    <row r="180" spans="1:5" ht="14.25" customHeight="1">
      <c r="A180" s="72"/>
      <c r="B180" s="73"/>
      <c r="D180" s="73"/>
      <c r="E180" s="73"/>
    </row>
    <row r="181" spans="1:5" ht="14.25" customHeight="1">
      <c r="A181" s="72"/>
      <c r="B181" s="73"/>
      <c r="D181" s="73"/>
      <c r="E181" s="73"/>
    </row>
    <row r="182" spans="1:5" ht="14.25" customHeight="1">
      <c r="A182" s="72"/>
      <c r="B182" s="73"/>
      <c r="D182" s="73"/>
      <c r="E182" s="73"/>
    </row>
    <row r="183" spans="1:5" ht="14.25" customHeight="1">
      <c r="A183" s="72"/>
      <c r="B183" s="73"/>
      <c r="D183" s="73"/>
      <c r="E183" s="73"/>
    </row>
    <row r="184" spans="1:5" ht="14.25" customHeight="1">
      <c r="A184" s="72"/>
      <c r="B184" s="73"/>
      <c r="D184" s="73"/>
      <c r="E184" s="73"/>
    </row>
    <row r="185" spans="1:5" ht="14.25" customHeight="1">
      <c r="A185" s="72"/>
      <c r="B185" s="73"/>
      <c r="D185" s="73"/>
      <c r="E185" s="73"/>
    </row>
    <row r="186" spans="1:5" ht="14.25" customHeight="1">
      <c r="A186" s="72"/>
      <c r="B186" s="73"/>
      <c r="D186" s="73"/>
      <c r="E186" s="73"/>
    </row>
    <row r="187" spans="1:5" ht="14.25" customHeight="1">
      <c r="A187" s="72"/>
      <c r="B187" s="73"/>
      <c r="D187" s="73"/>
      <c r="E187" s="73"/>
    </row>
    <row r="188" spans="1:5" ht="14.25" customHeight="1">
      <c r="A188" s="72"/>
      <c r="B188" s="73"/>
      <c r="D188" s="73"/>
      <c r="E188" s="73"/>
    </row>
    <row r="189" spans="1:5" ht="14.25" customHeight="1">
      <c r="A189" s="72"/>
      <c r="B189" s="73"/>
      <c r="D189" s="73"/>
      <c r="E189" s="73"/>
    </row>
    <row r="190" spans="1:5" ht="14.25" customHeight="1">
      <c r="A190" s="72"/>
      <c r="B190" s="73"/>
      <c r="D190" s="73"/>
      <c r="E190" s="73"/>
    </row>
    <row r="191" spans="1:5" ht="14.25" customHeight="1">
      <c r="A191" s="72"/>
      <c r="B191" s="73"/>
      <c r="D191" s="73"/>
      <c r="E191" s="73"/>
    </row>
    <row r="192" spans="1:5" ht="14.25" customHeight="1">
      <c r="A192" s="72"/>
      <c r="B192" s="73"/>
      <c r="D192" s="73"/>
      <c r="E192" s="73"/>
    </row>
    <row r="193" spans="1:5" ht="14.25" customHeight="1">
      <c r="A193" s="72"/>
      <c r="B193" s="73"/>
      <c r="D193" s="73"/>
      <c r="E193" s="73"/>
    </row>
    <row r="194" spans="1:5" ht="14.25" customHeight="1">
      <c r="A194" s="72"/>
      <c r="B194" s="73"/>
      <c r="D194" s="73"/>
      <c r="E194" s="73"/>
    </row>
    <row r="195" spans="1:5" ht="14.25" customHeight="1">
      <c r="A195" s="72"/>
      <c r="B195" s="73"/>
      <c r="D195" s="73"/>
      <c r="E195" s="73"/>
    </row>
    <row r="196" spans="1:5" ht="14.25" customHeight="1">
      <c r="A196" s="72"/>
      <c r="B196" s="73"/>
      <c r="D196" s="73"/>
      <c r="E196" s="73"/>
    </row>
    <row r="197" spans="1:5" ht="14.25" customHeight="1">
      <c r="A197" s="72"/>
      <c r="B197" s="73"/>
      <c r="D197" s="73"/>
      <c r="E197" s="73"/>
    </row>
    <row r="198" spans="1:5" ht="14.25" customHeight="1">
      <c r="A198" s="72"/>
      <c r="B198" s="73"/>
      <c r="D198" s="73"/>
      <c r="E198" s="73"/>
    </row>
    <row r="199" spans="1:5" ht="14.25" customHeight="1">
      <c r="A199" s="72"/>
      <c r="B199" s="73"/>
      <c r="D199" s="73"/>
      <c r="E199" s="73"/>
    </row>
    <row r="200" spans="1:5" ht="14.25" customHeight="1">
      <c r="A200" s="72"/>
      <c r="B200" s="73"/>
      <c r="D200" s="73"/>
      <c r="E200" s="73"/>
    </row>
    <row r="201" spans="1:5" ht="14.25" customHeight="1">
      <c r="A201" s="72"/>
      <c r="B201" s="73"/>
      <c r="D201" s="73"/>
      <c r="E201" s="73"/>
    </row>
    <row r="202" spans="1:5" ht="14.25" customHeight="1">
      <c r="A202" s="72"/>
      <c r="B202" s="73"/>
      <c r="D202" s="73"/>
      <c r="E202" s="73"/>
    </row>
    <row r="203" spans="1:5" ht="14.25" customHeight="1">
      <c r="A203" s="72"/>
      <c r="B203" s="73"/>
      <c r="D203" s="73"/>
      <c r="E203" s="73"/>
    </row>
    <row r="204" spans="1:5" ht="14.25" customHeight="1">
      <c r="A204" s="72"/>
      <c r="B204" s="73"/>
      <c r="D204" s="73"/>
      <c r="E204" s="73"/>
    </row>
    <row r="205" spans="1:5" ht="14.25" customHeight="1">
      <c r="A205" s="72"/>
      <c r="B205" s="73"/>
      <c r="D205" s="73"/>
      <c r="E205" s="73"/>
    </row>
    <row r="206" spans="1:5" ht="14.25" customHeight="1">
      <c r="A206" s="72"/>
      <c r="B206" s="73"/>
      <c r="D206" s="73"/>
      <c r="E206" s="73"/>
    </row>
    <row r="207" spans="1:5" ht="14.25" customHeight="1">
      <c r="A207" s="72"/>
      <c r="B207" s="73"/>
      <c r="D207" s="73"/>
      <c r="E207" s="73"/>
    </row>
    <row r="208" spans="1:5" ht="14.25" customHeight="1">
      <c r="A208" s="72"/>
      <c r="B208" s="73"/>
      <c r="D208" s="73"/>
      <c r="E208" s="73"/>
    </row>
    <row r="209" spans="1:5" ht="14.25" customHeight="1">
      <c r="A209" s="72"/>
      <c r="B209" s="73"/>
      <c r="D209" s="73"/>
      <c r="E209" s="73"/>
    </row>
    <row r="210" spans="1:5" ht="14.25" customHeight="1">
      <c r="A210" s="72"/>
      <c r="B210" s="73"/>
      <c r="D210" s="73"/>
      <c r="E210" s="73"/>
    </row>
    <row r="211" spans="1:5" ht="14.25" customHeight="1">
      <c r="A211" s="72"/>
      <c r="B211" s="73"/>
      <c r="D211" s="73"/>
      <c r="E211" s="73"/>
    </row>
    <row r="212" spans="1:5" ht="14.25" customHeight="1">
      <c r="A212" s="72"/>
      <c r="B212" s="73"/>
      <c r="D212" s="73"/>
      <c r="E212" s="73"/>
    </row>
    <row r="213" spans="1:5" ht="14.25" customHeight="1">
      <c r="A213" s="72"/>
      <c r="B213" s="73"/>
      <c r="D213" s="73"/>
      <c r="E213" s="73"/>
    </row>
    <row r="214" spans="1:5" ht="14.25" customHeight="1">
      <c r="A214" s="72"/>
      <c r="B214" s="73"/>
      <c r="D214" s="73"/>
      <c r="E214" s="73"/>
    </row>
    <row r="215" spans="1:5" ht="14.25" customHeight="1">
      <c r="A215" s="72"/>
      <c r="B215" s="73"/>
      <c r="D215" s="73"/>
      <c r="E215" s="73"/>
    </row>
    <row r="216" spans="1:5" ht="14.25" customHeight="1">
      <c r="A216" s="72"/>
      <c r="B216" s="73"/>
      <c r="D216" s="73"/>
      <c r="E216" s="73"/>
    </row>
    <row r="217" spans="1:5" ht="14.25" customHeight="1">
      <c r="A217" s="72"/>
      <c r="B217" s="73"/>
      <c r="D217" s="73"/>
      <c r="E217" s="73"/>
    </row>
    <row r="218" spans="1:5" ht="14.25" customHeight="1">
      <c r="A218" s="72"/>
      <c r="B218" s="73"/>
      <c r="D218" s="73"/>
      <c r="E218" s="73"/>
    </row>
    <row r="219" spans="1:5" ht="14.25" customHeight="1">
      <c r="A219" s="72"/>
      <c r="B219" s="73"/>
      <c r="D219" s="73"/>
      <c r="E219" s="73"/>
    </row>
    <row r="220" spans="1:5" ht="14.25" customHeight="1">
      <c r="A220" s="72"/>
      <c r="B220" s="73"/>
      <c r="D220" s="73"/>
      <c r="E220" s="73"/>
    </row>
    <row r="221" spans="1:5" ht="14.25" customHeight="1">
      <c r="A221" s="72"/>
      <c r="B221" s="73"/>
      <c r="D221" s="73"/>
      <c r="E221" s="73"/>
    </row>
    <row r="222" spans="1:5" ht="14.25" customHeight="1">
      <c r="A222" s="72"/>
      <c r="B222" s="73"/>
      <c r="D222" s="73"/>
      <c r="E222" s="73"/>
    </row>
    <row r="223" spans="1:5" ht="14.25" customHeight="1">
      <c r="A223" s="72"/>
      <c r="B223" s="73"/>
      <c r="D223" s="73"/>
      <c r="E223" s="73"/>
    </row>
    <row r="224" spans="1:5" ht="14.25" customHeight="1">
      <c r="A224" s="72"/>
      <c r="B224" s="73"/>
      <c r="D224" s="73"/>
      <c r="E224" s="73"/>
    </row>
    <row r="225" spans="1:5" ht="14.25" customHeight="1">
      <c r="A225" s="72"/>
      <c r="B225" s="73"/>
      <c r="D225" s="73"/>
      <c r="E225" s="73"/>
    </row>
    <row r="226" spans="1:5" ht="14.25" customHeight="1">
      <c r="A226" s="72"/>
      <c r="B226" s="73"/>
      <c r="D226" s="73"/>
      <c r="E226" s="73"/>
    </row>
    <row r="227" spans="1:5" ht="14.25" customHeight="1">
      <c r="A227" s="72"/>
      <c r="B227" s="73"/>
      <c r="D227" s="73"/>
      <c r="E227" s="73"/>
    </row>
    <row r="228" spans="1:5" ht="14.25" customHeight="1">
      <c r="A228" s="72"/>
      <c r="B228" s="73"/>
      <c r="D228" s="73"/>
      <c r="E228" s="73"/>
    </row>
    <row r="229" spans="1:5" ht="14.25" customHeight="1">
      <c r="A229" s="72"/>
      <c r="B229" s="73"/>
      <c r="D229" s="73"/>
      <c r="E229" s="73"/>
    </row>
    <row r="230" spans="1:5" ht="14.25" customHeight="1">
      <c r="A230" s="72"/>
      <c r="B230" s="73"/>
      <c r="D230" s="73"/>
      <c r="E230" s="73"/>
    </row>
    <row r="231" spans="1:5" ht="14.25" customHeight="1">
      <c r="A231" s="72"/>
      <c r="B231" s="73"/>
      <c r="D231" s="73"/>
      <c r="E231" s="73"/>
    </row>
    <row r="232" spans="1:5" ht="14.25" customHeight="1">
      <c r="A232" s="72"/>
      <c r="B232" s="73"/>
      <c r="D232" s="73"/>
      <c r="E232" s="73"/>
    </row>
    <row r="233" spans="1:5" ht="14.25" customHeight="1">
      <c r="A233" s="72"/>
      <c r="B233" s="73"/>
      <c r="D233" s="73"/>
      <c r="E233" s="73"/>
    </row>
    <row r="234" spans="1:5" ht="14.25" customHeight="1">
      <c r="A234" s="72"/>
      <c r="B234" s="73"/>
      <c r="D234" s="73"/>
      <c r="E234" s="73"/>
    </row>
    <row r="235" spans="1:5" ht="14.25" customHeight="1">
      <c r="A235" s="72"/>
      <c r="B235" s="73"/>
      <c r="D235" s="73"/>
      <c r="E235" s="73"/>
    </row>
    <row r="236" spans="1:5" ht="14.25" customHeight="1">
      <c r="A236" s="72"/>
      <c r="B236" s="73"/>
      <c r="D236" s="73"/>
      <c r="E236" s="73"/>
    </row>
    <row r="237" spans="1:5" ht="14.25" customHeight="1">
      <c r="A237" s="72"/>
      <c r="B237" s="73"/>
      <c r="D237" s="73"/>
      <c r="E237" s="73"/>
    </row>
    <row r="238" spans="1:5" ht="14.25" customHeight="1">
      <c r="A238" s="72"/>
      <c r="B238" s="73"/>
      <c r="D238" s="73"/>
      <c r="E238" s="73"/>
    </row>
    <row r="239" spans="1:5" ht="14.25" customHeight="1">
      <c r="A239" s="72"/>
      <c r="B239" s="73"/>
      <c r="D239" s="73"/>
      <c r="E239" s="73"/>
    </row>
    <row r="240" spans="1:5" ht="14.25" customHeight="1">
      <c r="A240" s="72"/>
      <c r="B240" s="73"/>
      <c r="D240" s="73"/>
      <c r="E240" s="73"/>
    </row>
    <row r="241" spans="1:5" ht="14.25" customHeight="1">
      <c r="A241" s="72"/>
      <c r="B241" s="73"/>
      <c r="D241" s="73"/>
      <c r="E241" s="73"/>
    </row>
    <row r="242" spans="1:5" ht="14.25" customHeight="1">
      <c r="A242" s="72"/>
      <c r="B242" s="73"/>
      <c r="D242" s="73"/>
      <c r="E242" s="73"/>
    </row>
    <row r="243" spans="1:5" ht="14.25" customHeight="1">
      <c r="A243" s="72"/>
      <c r="B243" s="73"/>
      <c r="D243" s="73"/>
      <c r="E243" s="73"/>
    </row>
    <row r="244" spans="1:5" ht="14.25" customHeight="1">
      <c r="A244" s="72"/>
      <c r="B244" s="73"/>
      <c r="D244" s="73"/>
      <c r="E244" s="73"/>
    </row>
    <row r="245" spans="1:5" ht="14.25" customHeight="1">
      <c r="A245" s="72"/>
      <c r="B245" s="73"/>
      <c r="D245" s="73"/>
      <c r="E245" s="73"/>
    </row>
    <row r="246" spans="1:5" ht="14.25" customHeight="1">
      <c r="A246" s="72"/>
      <c r="B246" s="73"/>
      <c r="D246" s="73"/>
      <c r="E246" s="73"/>
    </row>
    <row r="247" spans="1:5" ht="14.25" customHeight="1">
      <c r="A247" s="72"/>
      <c r="B247" s="73"/>
      <c r="D247" s="73"/>
      <c r="E247" s="73"/>
    </row>
    <row r="248" spans="1:5" ht="14.25" customHeight="1">
      <c r="A248" s="72"/>
      <c r="B248" s="73"/>
      <c r="D248" s="73"/>
      <c r="E248" s="73"/>
    </row>
    <row r="249" spans="1:5" ht="14.25" customHeight="1">
      <c r="A249" s="72"/>
      <c r="B249" s="73"/>
      <c r="D249" s="73"/>
      <c r="E249" s="73"/>
    </row>
    <row r="250" spans="1:5" ht="14.25" customHeight="1">
      <c r="A250" s="72"/>
      <c r="B250" s="73"/>
      <c r="D250" s="73"/>
      <c r="E250" s="73"/>
    </row>
    <row r="251" spans="1:5" ht="14.25" customHeight="1">
      <c r="A251" s="72"/>
      <c r="B251" s="73"/>
      <c r="D251" s="73"/>
      <c r="E251" s="73"/>
    </row>
    <row r="252" spans="1:5" ht="14.25" customHeight="1">
      <c r="A252" s="72"/>
      <c r="B252" s="73"/>
      <c r="D252" s="73"/>
      <c r="E252" s="73"/>
    </row>
    <row r="253" spans="1:5" ht="14.25" customHeight="1">
      <c r="A253" s="72"/>
      <c r="B253" s="73"/>
      <c r="D253" s="73"/>
      <c r="E253" s="73"/>
    </row>
    <row r="254" spans="1:5" ht="14.25" customHeight="1">
      <c r="A254" s="72"/>
      <c r="B254" s="73"/>
      <c r="D254" s="73"/>
      <c r="E254" s="73"/>
    </row>
    <row r="255" spans="1:5" ht="14.25" customHeight="1">
      <c r="A255" s="72"/>
      <c r="B255" s="73"/>
      <c r="D255" s="73"/>
      <c r="E255" s="73"/>
    </row>
    <row r="256" spans="1:5" ht="14.25" customHeight="1">
      <c r="A256" s="72"/>
      <c r="B256" s="73"/>
      <c r="D256" s="73"/>
      <c r="E256" s="73"/>
    </row>
    <row r="257" spans="1:21" ht="14.25" customHeight="1">
      <c r="A257" s="72"/>
      <c r="B257" s="73"/>
      <c r="D257" s="73"/>
      <c r="E257" s="73"/>
    </row>
    <row r="258" spans="1:21" ht="14.25" customHeight="1">
      <c r="A258" s="72"/>
      <c r="B258" s="73"/>
      <c r="D258" s="73"/>
      <c r="E258" s="73"/>
    </row>
    <row r="259" spans="1:21" ht="14.25" customHeight="1">
      <c r="A259" s="72"/>
      <c r="B259" s="73"/>
      <c r="D259" s="73"/>
      <c r="E259" s="73"/>
    </row>
    <row r="260" spans="1:21" ht="14.25" customHeight="1">
      <c r="A260" s="72"/>
      <c r="B260" s="73"/>
      <c r="D260" s="73"/>
      <c r="E260" s="73"/>
    </row>
    <row r="261" spans="1:21" ht="14.25" customHeight="1">
      <c r="A261" s="72"/>
      <c r="B261" s="73"/>
      <c r="D261" s="73"/>
      <c r="E261" s="73"/>
      <c r="U261" s="74"/>
    </row>
    <row r="262" spans="1:21" ht="14.25" customHeight="1">
      <c r="A262" s="72"/>
      <c r="B262" s="73"/>
      <c r="D262" s="73"/>
      <c r="E262" s="73"/>
      <c r="U262" s="74"/>
    </row>
    <row r="263" spans="1:21" ht="14.25" customHeight="1">
      <c r="A263" s="72"/>
      <c r="B263" s="73"/>
      <c r="D263" s="73"/>
      <c r="E263" s="73"/>
      <c r="U263" s="74"/>
    </row>
    <row r="264" spans="1:21" ht="14.25" customHeight="1">
      <c r="A264" s="72"/>
      <c r="B264" s="73"/>
      <c r="D264" s="73"/>
      <c r="E264" s="73"/>
      <c r="U264" s="74"/>
    </row>
    <row r="265" spans="1:21" ht="14.25" customHeight="1">
      <c r="A265" s="72"/>
      <c r="B265" s="73"/>
      <c r="D265" s="73"/>
      <c r="E265" s="73"/>
      <c r="U265" s="74"/>
    </row>
    <row r="266" spans="1:21" ht="14.25" customHeight="1">
      <c r="A266" s="72"/>
      <c r="B266" s="73"/>
      <c r="D266" s="73"/>
      <c r="E266" s="73"/>
      <c r="U266" s="74"/>
    </row>
    <row r="267" spans="1:21" ht="14.25" customHeight="1">
      <c r="A267" s="72"/>
      <c r="B267" s="73"/>
      <c r="D267" s="73"/>
      <c r="E267" s="73"/>
      <c r="U267" s="74"/>
    </row>
    <row r="268" spans="1:21" ht="14.25" customHeight="1">
      <c r="A268" s="72"/>
      <c r="B268" s="73"/>
      <c r="D268" s="73"/>
      <c r="E268" s="73"/>
      <c r="U268" s="74"/>
    </row>
    <row r="269" spans="1:21" ht="14.25" customHeight="1">
      <c r="A269" s="72"/>
      <c r="B269" s="73"/>
      <c r="D269" s="73"/>
      <c r="E269" s="73"/>
      <c r="U269" s="74"/>
    </row>
    <row r="270" spans="1:21" ht="14.25" customHeight="1">
      <c r="A270" s="72"/>
      <c r="B270" s="73"/>
      <c r="D270" s="73"/>
      <c r="E270" s="73"/>
      <c r="U270" s="74"/>
    </row>
    <row r="271" spans="1:21" ht="14.25" customHeight="1">
      <c r="A271" s="72"/>
      <c r="B271" s="73"/>
      <c r="D271" s="73"/>
      <c r="E271" s="73"/>
      <c r="U271" s="74"/>
    </row>
    <row r="272" spans="1:21" ht="14.25" customHeight="1">
      <c r="A272" s="72"/>
      <c r="B272" s="73"/>
      <c r="D272" s="73"/>
      <c r="E272" s="73"/>
      <c r="U272" s="74"/>
    </row>
    <row r="273" spans="1:21" ht="14.25" customHeight="1">
      <c r="A273" s="72"/>
      <c r="B273" s="73"/>
      <c r="D273" s="73"/>
      <c r="E273" s="73"/>
      <c r="U273" s="74"/>
    </row>
    <row r="274" spans="1:21" ht="14.25" customHeight="1">
      <c r="A274" s="72"/>
      <c r="B274" s="73"/>
      <c r="D274" s="73"/>
      <c r="E274" s="73"/>
      <c r="U274" s="74"/>
    </row>
    <row r="275" spans="1:21" ht="14.25" customHeight="1">
      <c r="A275" s="72"/>
      <c r="B275" s="73"/>
      <c r="D275" s="73"/>
      <c r="E275" s="73"/>
      <c r="U275" s="74"/>
    </row>
    <row r="276" spans="1:21" ht="14.25" customHeight="1">
      <c r="A276" s="72"/>
      <c r="B276" s="73"/>
      <c r="D276" s="73"/>
      <c r="E276" s="73"/>
      <c r="U276" s="74"/>
    </row>
    <row r="277" spans="1:21" ht="14.25" customHeight="1">
      <c r="A277" s="72"/>
      <c r="B277" s="73"/>
      <c r="D277" s="73"/>
      <c r="E277" s="73"/>
      <c r="U277" s="74"/>
    </row>
    <row r="278" spans="1:21" ht="14.25" customHeight="1">
      <c r="A278" s="72"/>
      <c r="B278" s="73"/>
      <c r="D278" s="73"/>
      <c r="E278" s="73"/>
      <c r="U278" s="74"/>
    </row>
    <row r="279" spans="1:21" ht="14.25" customHeight="1">
      <c r="A279" s="72"/>
      <c r="B279" s="73"/>
      <c r="D279" s="73"/>
      <c r="E279" s="73"/>
      <c r="U279" s="74"/>
    </row>
    <row r="280" spans="1:21" ht="14.25" customHeight="1">
      <c r="A280" s="72"/>
      <c r="B280" s="73"/>
      <c r="D280" s="73"/>
      <c r="E280" s="73"/>
      <c r="U280" s="74"/>
    </row>
    <row r="281" spans="1:21" ht="14.25" customHeight="1">
      <c r="A281" s="72"/>
      <c r="B281" s="73"/>
      <c r="D281" s="73"/>
      <c r="E281" s="73"/>
      <c r="U281" s="74"/>
    </row>
    <row r="282" spans="1:21" ht="14.25" customHeight="1">
      <c r="A282" s="72"/>
      <c r="B282" s="73"/>
      <c r="D282" s="73"/>
      <c r="E282" s="73"/>
      <c r="U282" s="74"/>
    </row>
    <row r="283" spans="1:21" ht="14.25" customHeight="1">
      <c r="A283" s="72"/>
      <c r="B283" s="73"/>
      <c r="D283" s="73"/>
      <c r="E283" s="73"/>
      <c r="U283" s="74"/>
    </row>
    <row r="284" spans="1:21" ht="14.25" customHeight="1">
      <c r="A284" s="72"/>
      <c r="B284" s="73"/>
      <c r="D284" s="73"/>
      <c r="E284" s="73"/>
      <c r="U284" s="74"/>
    </row>
    <row r="285" spans="1:21" ht="14.25" customHeight="1">
      <c r="A285" s="72"/>
      <c r="B285" s="73"/>
      <c r="D285" s="73"/>
      <c r="E285" s="73"/>
      <c r="U285" s="74"/>
    </row>
    <row r="286" spans="1:21" ht="14.25" customHeight="1">
      <c r="A286" s="72"/>
      <c r="B286" s="73"/>
      <c r="D286" s="73"/>
      <c r="E286" s="73"/>
      <c r="U286" s="74"/>
    </row>
    <row r="287" spans="1:21" ht="14.25" customHeight="1">
      <c r="A287" s="72"/>
      <c r="B287" s="73"/>
      <c r="D287" s="73"/>
      <c r="E287" s="73"/>
      <c r="U287" s="74"/>
    </row>
    <row r="288" spans="1:21" ht="14.25" customHeight="1">
      <c r="A288" s="72"/>
      <c r="B288" s="73"/>
      <c r="D288" s="73"/>
      <c r="E288" s="73"/>
      <c r="U288" s="74"/>
    </row>
    <row r="289" spans="1:21" ht="14.25" customHeight="1">
      <c r="A289" s="72"/>
      <c r="B289" s="73"/>
      <c r="D289" s="73"/>
      <c r="E289" s="73"/>
      <c r="U289" s="74"/>
    </row>
    <row r="290" spans="1:21" ht="14.25" customHeight="1">
      <c r="A290" s="72"/>
      <c r="B290" s="73"/>
      <c r="D290" s="73"/>
      <c r="E290" s="73"/>
      <c r="U290" s="74"/>
    </row>
    <row r="291" spans="1:21" ht="14.25" customHeight="1">
      <c r="A291" s="72"/>
      <c r="B291" s="73"/>
      <c r="D291" s="73"/>
      <c r="E291" s="73"/>
      <c r="U291" s="74"/>
    </row>
    <row r="292" spans="1:21" ht="14.25" customHeight="1">
      <c r="A292" s="72"/>
      <c r="B292" s="73"/>
      <c r="D292" s="73"/>
      <c r="E292" s="73"/>
      <c r="U292" s="74"/>
    </row>
    <row r="293" spans="1:21" ht="14.25" customHeight="1">
      <c r="A293" s="72"/>
      <c r="B293" s="73"/>
      <c r="D293" s="73"/>
      <c r="E293" s="73"/>
      <c r="U293" s="74"/>
    </row>
    <row r="294" spans="1:21" ht="14.25" customHeight="1">
      <c r="A294" s="72"/>
      <c r="B294" s="73"/>
      <c r="D294" s="73"/>
      <c r="E294" s="73"/>
      <c r="U294" s="74"/>
    </row>
    <row r="295" spans="1:21" ht="14.25" customHeight="1">
      <c r="A295" s="72"/>
      <c r="B295" s="73"/>
      <c r="D295" s="73"/>
      <c r="E295" s="73"/>
      <c r="U295" s="74"/>
    </row>
    <row r="296" spans="1:21" ht="14.25" customHeight="1">
      <c r="A296" s="72"/>
      <c r="B296" s="73"/>
      <c r="D296" s="73"/>
      <c r="E296" s="73"/>
      <c r="U296" s="74"/>
    </row>
    <row r="297" spans="1:21" ht="14.25" customHeight="1">
      <c r="A297" s="72"/>
      <c r="B297" s="73"/>
      <c r="D297" s="73"/>
      <c r="E297" s="73"/>
      <c r="U297" s="74"/>
    </row>
    <row r="298" spans="1:21" ht="14.25" customHeight="1">
      <c r="A298" s="72"/>
      <c r="B298" s="73"/>
      <c r="D298" s="73"/>
      <c r="E298" s="73"/>
      <c r="U298" s="74"/>
    </row>
    <row r="299" spans="1:21" ht="14.25" customHeight="1">
      <c r="A299" s="72"/>
      <c r="B299" s="73"/>
      <c r="D299" s="73"/>
      <c r="E299" s="73"/>
      <c r="U299" s="74"/>
    </row>
    <row r="300" spans="1:21" ht="14.25" customHeight="1">
      <c r="A300" s="72"/>
      <c r="B300" s="73"/>
      <c r="D300" s="73"/>
      <c r="E300" s="73"/>
      <c r="U300" s="74"/>
    </row>
    <row r="301" spans="1:21" ht="14.25" customHeight="1">
      <c r="A301" s="72"/>
      <c r="B301" s="73"/>
      <c r="D301" s="73"/>
      <c r="E301" s="73"/>
      <c r="U301" s="74"/>
    </row>
    <row r="302" spans="1:21" ht="14.25" customHeight="1">
      <c r="A302" s="72"/>
      <c r="B302" s="73"/>
      <c r="D302" s="73"/>
      <c r="E302" s="73"/>
      <c r="U302" s="74"/>
    </row>
    <row r="303" spans="1:21" ht="14.25" customHeight="1">
      <c r="A303" s="72"/>
      <c r="B303" s="73"/>
      <c r="D303" s="73"/>
      <c r="E303" s="73"/>
      <c r="U303" s="74"/>
    </row>
    <row r="304" spans="1:21" ht="14.25" customHeight="1">
      <c r="A304" s="72"/>
      <c r="B304" s="73"/>
      <c r="D304" s="73"/>
      <c r="E304" s="73"/>
      <c r="U304" s="74"/>
    </row>
    <row r="305" spans="1:21" ht="14.25" customHeight="1">
      <c r="A305" s="72"/>
      <c r="B305" s="73"/>
      <c r="D305" s="73"/>
      <c r="E305" s="73"/>
      <c r="U305" s="74"/>
    </row>
    <row r="306" spans="1:21" ht="14.25" customHeight="1">
      <c r="A306" s="72"/>
      <c r="B306" s="73"/>
      <c r="D306" s="73"/>
      <c r="E306" s="73"/>
      <c r="U306" s="74"/>
    </row>
    <row r="307" spans="1:21" ht="14.25" customHeight="1">
      <c r="A307" s="72"/>
      <c r="B307" s="73"/>
      <c r="D307" s="73"/>
      <c r="E307" s="73"/>
      <c r="U307" s="74"/>
    </row>
    <row r="308" spans="1:21" ht="14.25" customHeight="1">
      <c r="A308" s="72"/>
      <c r="B308" s="73"/>
      <c r="D308" s="73"/>
      <c r="E308" s="73"/>
      <c r="U308" s="74"/>
    </row>
    <row r="309" spans="1:21" ht="14.25" customHeight="1">
      <c r="A309" s="72"/>
      <c r="B309" s="73"/>
      <c r="D309" s="73"/>
      <c r="E309" s="73"/>
      <c r="U309" s="74"/>
    </row>
    <row r="310" spans="1:21" ht="14.25" customHeight="1">
      <c r="A310" s="72"/>
      <c r="B310" s="73"/>
      <c r="D310" s="73"/>
      <c r="E310" s="73"/>
      <c r="U310" s="74"/>
    </row>
    <row r="311" spans="1:21" ht="14.25" customHeight="1">
      <c r="A311" s="72"/>
      <c r="B311" s="73"/>
      <c r="D311" s="73"/>
      <c r="E311" s="73"/>
      <c r="U311" s="74"/>
    </row>
    <row r="312" spans="1:21" ht="14.25" customHeight="1">
      <c r="A312" s="72"/>
      <c r="B312" s="73"/>
      <c r="D312" s="73"/>
      <c r="E312" s="73"/>
      <c r="U312" s="74"/>
    </row>
    <row r="313" spans="1:21" ht="14.25" customHeight="1">
      <c r="A313" s="72"/>
      <c r="B313" s="73"/>
      <c r="D313" s="73"/>
      <c r="E313" s="73"/>
      <c r="U313" s="74"/>
    </row>
    <row r="314" spans="1:21" ht="14.25" customHeight="1">
      <c r="A314" s="72"/>
      <c r="B314" s="73"/>
      <c r="D314" s="73"/>
      <c r="E314" s="73"/>
      <c r="U314" s="74"/>
    </row>
    <row r="315" spans="1:21" ht="14.25" customHeight="1">
      <c r="A315" s="72"/>
      <c r="B315" s="73"/>
      <c r="D315" s="73"/>
      <c r="E315" s="73"/>
      <c r="U315" s="74"/>
    </row>
    <row r="316" spans="1:21" ht="14.25" customHeight="1">
      <c r="A316" s="72"/>
      <c r="B316" s="73"/>
      <c r="D316" s="73"/>
      <c r="E316" s="73"/>
      <c r="U316" s="74"/>
    </row>
    <row r="317" spans="1:21" ht="14.25" customHeight="1">
      <c r="A317" s="72"/>
      <c r="B317" s="73"/>
      <c r="D317" s="73"/>
      <c r="E317" s="73"/>
      <c r="U317" s="74"/>
    </row>
    <row r="318" spans="1:21" ht="14.25" customHeight="1">
      <c r="A318" s="72"/>
      <c r="B318" s="73"/>
      <c r="D318" s="73"/>
      <c r="E318" s="73"/>
      <c r="U318" s="74"/>
    </row>
    <row r="319" spans="1:21" ht="14.25" customHeight="1">
      <c r="A319" s="72"/>
      <c r="B319" s="73"/>
      <c r="D319" s="73"/>
      <c r="E319" s="73"/>
      <c r="U319" s="74"/>
    </row>
    <row r="320" spans="1:21" ht="14.25" customHeight="1">
      <c r="A320" s="72"/>
      <c r="B320" s="73"/>
      <c r="D320" s="73"/>
      <c r="E320" s="73"/>
      <c r="U320" s="74"/>
    </row>
    <row r="321" spans="1:21" ht="14.25" customHeight="1">
      <c r="A321" s="72"/>
      <c r="B321" s="73"/>
      <c r="D321" s="73"/>
      <c r="E321" s="73"/>
      <c r="U321" s="74"/>
    </row>
    <row r="322" spans="1:21" ht="14.25" customHeight="1">
      <c r="A322" s="72"/>
      <c r="B322" s="73"/>
      <c r="D322" s="73"/>
      <c r="E322" s="73"/>
      <c r="U322" s="74"/>
    </row>
    <row r="323" spans="1:21" ht="14.25" customHeight="1">
      <c r="A323" s="72"/>
      <c r="B323" s="73"/>
      <c r="D323" s="73"/>
      <c r="E323" s="73"/>
      <c r="U323" s="74"/>
    </row>
    <row r="324" spans="1:21" ht="14.25" customHeight="1">
      <c r="A324" s="72"/>
      <c r="B324" s="73"/>
      <c r="D324" s="73"/>
      <c r="E324" s="73"/>
      <c r="U324" s="74"/>
    </row>
    <row r="325" spans="1:21" ht="14.25" customHeight="1">
      <c r="A325" s="72"/>
      <c r="B325" s="73"/>
      <c r="D325" s="73"/>
      <c r="E325" s="73"/>
      <c r="U325" s="74"/>
    </row>
    <row r="326" spans="1:21" ht="14.25" customHeight="1">
      <c r="A326" s="72"/>
      <c r="B326" s="73"/>
      <c r="D326" s="73"/>
      <c r="E326" s="73"/>
      <c r="U326" s="74"/>
    </row>
    <row r="327" spans="1:21" ht="14.25" customHeight="1">
      <c r="A327" s="72"/>
      <c r="B327" s="73"/>
      <c r="D327" s="73"/>
      <c r="E327" s="73"/>
      <c r="U327" s="74"/>
    </row>
    <row r="328" spans="1:21" ht="14.25" customHeight="1">
      <c r="A328" s="72"/>
      <c r="B328" s="73"/>
      <c r="D328" s="73"/>
      <c r="E328" s="73"/>
      <c r="U328" s="74"/>
    </row>
    <row r="329" spans="1:21" ht="14.25" customHeight="1">
      <c r="A329" s="72"/>
      <c r="B329" s="73"/>
      <c r="D329" s="73"/>
      <c r="E329" s="73"/>
      <c r="U329" s="74"/>
    </row>
    <row r="330" spans="1:21" ht="14.25" customHeight="1">
      <c r="A330" s="72"/>
      <c r="B330" s="73"/>
      <c r="D330" s="73"/>
      <c r="E330" s="73"/>
      <c r="U330" s="74"/>
    </row>
    <row r="331" spans="1:21" ht="14.25" customHeight="1">
      <c r="A331" s="72"/>
      <c r="B331" s="73"/>
      <c r="D331" s="73"/>
      <c r="E331" s="73"/>
      <c r="U331" s="74"/>
    </row>
    <row r="332" spans="1:21" ht="14.25" customHeight="1">
      <c r="A332" s="72"/>
      <c r="B332" s="73"/>
      <c r="D332" s="73"/>
      <c r="E332" s="73"/>
      <c r="U332" s="74"/>
    </row>
    <row r="333" spans="1:21" ht="14.25" customHeight="1">
      <c r="A333" s="72"/>
      <c r="B333" s="73"/>
      <c r="D333" s="73"/>
      <c r="E333" s="73"/>
      <c r="U333" s="74"/>
    </row>
    <row r="334" spans="1:21" ht="14.25" customHeight="1">
      <c r="A334" s="72"/>
      <c r="B334" s="73"/>
      <c r="D334" s="73"/>
      <c r="E334" s="73"/>
      <c r="U334" s="74"/>
    </row>
    <row r="335" spans="1:21" ht="14.25" customHeight="1">
      <c r="A335" s="72"/>
      <c r="B335" s="73"/>
      <c r="D335" s="73"/>
      <c r="E335" s="73"/>
      <c r="U335" s="74"/>
    </row>
    <row r="336" spans="1:21" ht="14.25" customHeight="1">
      <c r="A336" s="72"/>
      <c r="B336" s="73"/>
      <c r="D336" s="73"/>
      <c r="E336" s="73"/>
      <c r="U336" s="74"/>
    </row>
    <row r="337" spans="1:21" ht="14.25" customHeight="1">
      <c r="A337" s="72"/>
      <c r="B337" s="73"/>
      <c r="D337" s="73"/>
      <c r="E337" s="73"/>
      <c r="U337" s="74"/>
    </row>
    <row r="338" spans="1:21" ht="14.25" customHeight="1">
      <c r="A338" s="72"/>
      <c r="B338" s="73"/>
      <c r="D338" s="73"/>
      <c r="E338" s="73"/>
      <c r="U338" s="74"/>
    </row>
    <row r="339" spans="1:21" ht="14.25" customHeight="1">
      <c r="A339" s="72"/>
      <c r="B339" s="73"/>
      <c r="D339" s="73"/>
      <c r="E339" s="73"/>
      <c r="U339" s="74"/>
    </row>
    <row r="340" spans="1:21" ht="14.25" customHeight="1">
      <c r="A340" s="72"/>
      <c r="B340" s="73"/>
      <c r="D340" s="73"/>
      <c r="E340" s="73"/>
      <c r="U340" s="74"/>
    </row>
    <row r="341" spans="1:21" ht="14.25" customHeight="1">
      <c r="A341" s="72"/>
      <c r="B341" s="73"/>
      <c r="D341" s="73"/>
      <c r="E341" s="73"/>
      <c r="U341" s="74"/>
    </row>
    <row r="342" spans="1:21" ht="14.25" customHeight="1">
      <c r="A342" s="72"/>
      <c r="B342" s="73"/>
      <c r="D342" s="73"/>
      <c r="E342" s="73"/>
      <c r="U342" s="74"/>
    </row>
    <row r="343" spans="1:21" ht="14.25" customHeight="1">
      <c r="A343" s="72"/>
      <c r="B343" s="73"/>
      <c r="D343" s="73"/>
      <c r="E343" s="73"/>
      <c r="U343" s="74"/>
    </row>
    <row r="344" spans="1:21" ht="14.25" customHeight="1">
      <c r="A344" s="72"/>
      <c r="B344" s="73"/>
      <c r="D344" s="73"/>
      <c r="E344" s="73"/>
      <c r="U344" s="74"/>
    </row>
    <row r="345" spans="1:21" ht="14.25" customHeight="1">
      <c r="A345" s="72"/>
      <c r="B345" s="73"/>
      <c r="D345" s="73"/>
      <c r="E345" s="73"/>
      <c r="U345" s="74"/>
    </row>
    <row r="346" spans="1:21" ht="14.25" customHeight="1">
      <c r="A346" s="72"/>
      <c r="B346" s="73"/>
      <c r="D346" s="73"/>
      <c r="E346" s="73"/>
      <c r="U346" s="74"/>
    </row>
    <row r="347" spans="1:21" ht="14.25" customHeight="1">
      <c r="A347" s="72"/>
      <c r="B347" s="73"/>
      <c r="D347" s="73"/>
      <c r="E347" s="73"/>
      <c r="U347" s="74"/>
    </row>
    <row r="348" spans="1:21" ht="14.25" customHeight="1">
      <c r="A348" s="72"/>
      <c r="B348" s="73"/>
      <c r="D348" s="73"/>
      <c r="E348" s="73"/>
      <c r="U348" s="74"/>
    </row>
    <row r="349" spans="1:21" ht="14.25" customHeight="1">
      <c r="A349" s="72"/>
      <c r="B349" s="73"/>
      <c r="D349" s="73"/>
      <c r="E349" s="73"/>
      <c r="U349" s="74"/>
    </row>
    <row r="350" spans="1:21" ht="14.25" customHeight="1">
      <c r="A350" s="72"/>
      <c r="B350" s="73"/>
      <c r="D350" s="73"/>
      <c r="E350" s="73"/>
      <c r="U350" s="74"/>
    </row>
    <row r="351" spans="1:21" ht="14.25" customHeight="1">
      <c r="A351" s="72"/>
      <c r="B351" s="73"/>
      <c r="D351" s="73"/>
      <c r="E351" s="73"/>
      <c r="U351" s="74"/>
    </row>
    <row r="352" spans="1:21" ht="14.25" customHeight="1">
      <c r="A352" s="72"/>
      <c r="B352" s="73"/>
      <c r="D352" s="73"/>
      <c r="E352" s="73"/>
      <c r="U352" s="74"/>
    </row>
    <row r="353" spans="1:21" ht="14.25" customHeight="1">
      <c r="A353" s="72"/>
      <c r="B353" s="73"/>
      <c r="D353" s="73"/>
      <c r="E353" s="73"/>
      <c r="U353" s="74"/>
    </row>
    <row r="354" spans="1:21" ht="14.25" customHeight="1">
      <c r="A354" s="72"/>
      <c r="B354" s="73"/>
      <c r="D354" s="73"/>
      <c r="E354" s="73"/>
      <c r="U354" s="74"/>
    </row>
    <row r="355" spans="1:21" ht="14.25" customHeight="1">
      <c r="A355" s="72"/>
      <c r="B355" s="73"/>
      <c r="D355" s="73"/>
      <c r="E355" s="73"/>
      <c r="U355" s="74"/>
    </row>
    <row r="356" spans="1:21" ht="14.25" customHeight="1">
      <c r="A356" s="72"/>
      <c r="B356" s="73"/>
      <c r="D356" s="73"/>
      <c r="E356" s="73"/>
      <c r="U356" s="74"/>
    </row>
    <row r="357" spans="1:21" ht="14.25" customHeight="1">
      <c r="A357" s="72"/>
      <c r="B357" s="73"/>
      <c r="D357" s="73"/>
      <c r="E357" s="73"/>
      <c r="U357" s="74"/>
    </row>
    <row r="358" spans="1:21" ht="14.25" customHeight="1">
      <c r="A358" s="72"/>
      <c r="B358" s="73"/>
      <c r="D358" s="73"/>
      <c r="E358" s="73"/>
      <c r="U358" s="74"/>
    </row>
    <row r="359" spans="1:21" ht="14.25" customHeight="1">
      <c r="A359" s="72"/>
      <c r="B359" s="73"/>
      <c r="D359" s="73"/>
      <c r="E359" s="73"/>
      <c r="U359" s="74"/>
    </row>
    <row r="360" spans="1:21" ht="14.25" customHeight="1">
      <c r="A360" s="72"/>
      <c r="B360" s="73"/>
      <c r="D360" s="73"/>
      <c r="E360" s="73"/>
      <c r="U360" s="74"/>
    </row>
    <row r="361" spans="1:21" ht="14.25" customHeight="1">
      <c r="A361" s="72"/>
      <c r="B361" s="73"/>
      <c r="D361" s="73"/>
      <c r="E361" s="73"/>
      <c r="U361" s="74"/>
    </row>
    <row r="362" spans="1:21" ht="14.25" customHeight="1">
      <c r="A362" s="72"/>
      <c r="B362" s="73"/>
      <c r="D362" s="73"/>
      <c r="E362" s="73"/>
      <c r="U362" s="74"/>
    </row>
    <row r="363" spans="1:21" ht="14.25" customHeight="1">
      <c r="A363" s="72"/>
      <c r="B363" s="73"/>
      <c r="D363" s="73"/>
      <c r="E363" s="73"/>
      <c r="U363" s="74"/>
    </row>
    <row r="364" spans="1:21" ht="14.25" customHeight="1">
      <c r="A364" s="72"/>
      <c r="B364" s="73"/>
      <c r="D364" s="73"/>
      <c r="E364" s="73"/>
      <c r="U364" s="74"/>
    </row>
    <row r="365" spans="1:21" ht="14.25" customHeight="1">
      <c r="A365" s="72"/>
      <c r="B365" s="73"/>
      <c r="D365" s="73"/>
      <c r="E365" s="73"/>
      <c r="U365" s="74"/>
    </row>
    <row r="366" spans="1:21" ht="14.25" customHeight="1">
      <c r="A366" s="72"/>
      <c r="B366" s="73"/>
      <c r="D366" s="73"/>
      <c r="E366" s="73"/>
      <c r="U366" s="74"/>
    </row>
    <row r="367" spans="1:21" ht="14.25" customHeight="1">
      <c r="A367" s="72"/>
      <c r="B367" s="73"/>
      <c r="D367" s="73"/>
      <c r="E367" s="73"/>
      <c r="U367" s="74"/>
    </row>
    <row r="368" spans="1:21" ht="14.25" customHeight="1">
      <c r="A368" s="72"/>
      <c r="B368" s="73"/>
      <c r="D368" s="73"/>
      <c r="E368" s="73"/>
      <c r="U368" s="74"/>
    </row>
    <row r="369" spans="1:21" ht="14.25" customHeight="1">
      <c r="A369" s="72"/>
      <c r="B369" s="73"/>
      <c r="D369" s="73"/>
      <c r="E369" s="73"/>
      <c r="U369" s="74"/>
    </row>
    <row r="370" spans="1:21" ht="14.25" customHeight="1">
      <c r="A370" s="72"/>
      <c r="B370" s="73"/>
      <c r="D370" s="73"/>
      <c r="E370" s="73"/>
      <c r="U370" s="74"/>
    </row>
    <row r="371" spans="1:21" ht="14.25" customHeight="1">
      <c r="A371" s="72"/>
      <c r="B371" s="73"/>
      <c r="D371" s="73"/>
      <c r="E371" s="73"/>
      <c r="U371" s="74"/>
    </row>
    <row r="372" spans="1:21" ht="14.25" customHeight="1">
      <c r="A372" s="72"/>
      <c r="B372" s="73"/>
      <c r="D372" s="73"/>
      <c r="E372" s="73"/>
      <c r="U372" s="74"/>
    </row>
    <row r="373" spans="1:21" ht="14.25" customHeight="1">
      <c r="A373" s="72"/>
      <c r="B373" s="73"/>
      <c r="D373" s="73"/>
      <c r="E373" s="73"/>
      <c r="U373" s="74"/>
    </row>
    <row r="374" spans="1:21" ht="14.25" customHeight="1">
      <c r="A374" s="72"/>
      <c r="B374" s="73"/>
      <c r="D374" s="73"/>
      <c r="E374" s="73"/>
      <c r="U374" s="74"/>
    </row>
    <row r="375" spans="1:21" ht="14.25" customHeight="1">
      <c r="A375" s="72"/>
      <c r="B375" s="73"/>
      <c r="D375" s="73"/>
      <c r="E375" s="73"/>
      <c r="U375" s="74"/>
    </row>
    <row r="376" spans="1:21" ht="14.25" customHeight="1">
      <c r="A376" s="72"/>
      <c r="B376" s="73"/>
      <c r="D376" s="73"/>
      <c r="E376" s="73"/>
      <c r="U376" s="74"/>
    </row>
    <row r="377" spans="1:21" ht="14.25" customHeight="1">
      <c r="A377" s="72"/>
      <c r="B377" s="73"/>
      <c r="D377" s="73"/>
      <c r="E377" s="73"/>
      <c r="U377" s="74"/>
    </row>
    <row r="378" spans="1:21" ht="14.25" customHeight="1">
      <c r="A378" s="72"/>
      <c r="B378" s="73"/>
      <c r="D378" s="73"/>
      <c r="E378" s="73"/>
      <c r="U378" s="74"/>
    </row>
    <row r="379" spans="1:21" ht="14.25" customHeight="1">
      <c r="A379" s="72"/>
      <c r="B379" s="73"/>
      <c r="D379" s="73"/>
      <c r="E379" s="73"/>
      <c r="U379" s="74"/>
    </row>
    <row r="380" spans="1:21" ht="14.25" customHeight="1">
      <c r="A380" s="72"/>
      <c r="B380" s="73"/>
      <c r="D380" s="73"/>
      <c r="E380" s="73"/>
      <c r="U380" s="74"/>
    </row>
    <row r="381" spans="1:21" ht="14.25" customHeight="1">
      <c r="A381" s="72"/>
      <c r="B381" s="73"/>
      <c r="D381" s="73"/>
      <c r="E381" s="73"/>
      <c r="U381" s="74"/>
    </row>
    <row r="382" spans="1:21" ht="14.25" customHeight="1">
      <c r="A382" s="72"/>
      <c r="B382" s="73"/>
      <c r="D382" s="73"/>
      <c r="E382" s="73"/>
      <c r="U382" s="74"/>
    </row>
    <row r="383" spans="1:21" ht="14.25" customHeight="1">
      <c r="A383" s="72"/>
      <c r="B383" s="73"/>
      <c r="D383" s="73"/>
      <c r="E383" s="73"/>
      <c r="U383" s="74"/>
    </row>
    <row r="384" spans="1:21" ht="14.25" customHeight="1">
      <c r="A384" s="72"/>
      <c r="B384" s="73"/>
      <c r="D384" s="73"/>
      <c r="E384" s="73"/>
      <c r="U384" s="74"/>
    </row>
    <row r="385" spans="1:21" ht="14.25" customHeight="1">
      <c r="A385" s="72"/>
      <c r="B385" s="73"/>
      <c r="D385" s="73"/>
      <c r="E385" s="73"/>
      <c r="U385" s="74"/>
    </row>
    <row r="386" spans="1:21" ht="14.25" customHeight="1">
      <c r="A386" s="72"/>
      <c r="B386" s="73"/>
      <c r="D386" s="73"/>
      <c r="E386" s="73"/>
      <c r="U386" s="74"/>
    </row>
    <row r="387" spans="1:21" ht="14.25" customHeight="1">
      <c r="A387" s="72"/>
      <c r="B387" s="73"/>
      <c r="D387" s="73"/>
      <c r="E387" s="73"/>
      <c r="U387" s="74"/>
    </row>
    <row r="388" spans="1:21" ht="14.25" customHeight="1">
      <c r="A388" s="72"/>
      <c r="B388" s="73"/>
      <c r="D388" s="73"/>
      <c r="E388" s="73"/>
      <c r="U388" s="74"/>
    </row>
    <row r="389" spans="1:21" ht="14.25" customHeight="1">
      <c r="A389" s="72"/>
      <c r="B389" s="73"/>
      <c r="D389" s="73"/>
      <c r="E389" s="73"/>
      <c r="U389" s="74"/>
    </row>
    <row r="390" spans="1:21" ht="14.25" customHeight="1">
      <c r="A390" s="72"/>
      <c r="B390" s="73"/>
      <c r="D390" s="73"/>
      <c r="E390" s="73"/>
      <c r="U390" s="74"/>
    </row>
    <row r="391" spans="1:21" ht="14.25" customHeight="1">
      <c r="A391" s="72"/>
      <c r="B391" s="73"/>
      <c r="D391" s="73"/>
      <c r="E391" s="73"/>
      <c r="U391" s="74"/>
    </row>
    <row r="392" spans="1:21" ht="14.25" customHeight="1">
      <c r="A392" s="72"/>
      <c r="B392" s="73"/>
      <c r="D392" s="73"/>
      <c r="E392" s="73"/>
      <c r="U392" s="74"/>
    </row>
    <row r="393" spans="1:21" ht="14.25" customHeight="1">
      <c r="A393" s="72"/>
      <c r="B393" s="73"/>
      <c r="D393" s="73"/>
      <c r="E393" s="73"/>
      <c r="U393" s="74"/>
    </row>
    <row r="394" spans="1:21" ht="14.25" customHeight="1">
      <c r="A394" s="72"/>
      <c r="B394" s="73"/>
      <c r="D394" s="73"/>
      <c r="E394" s="73"/>
      <c r="U394" s="74"/>
    </row>
    <row r="395" spans="1:21" ht="14.25" customHeight="1">
      <c r="A395" s="72"/>
      <c r="B395" s="73"/>
      <c r="D395" s="73"/>
      <c r="E395" s="73"/>
      <c r="U395" s="74"/>
    </row>
    <row r="396" spans="1:21" ht="14.25" customHeight="1">
      <c r="A396" s="72"/>
      <c r="B396" s="73"/>
      <c r="D396" s="73"/>
      <c r="E396" s="73"/>
      <c r="U396" s="74"/>
    </row>
    <row r="397" spans="1:21" ht="14.25" customHeight="1">
      <c r="A397" s="72"/>
      <c r="B397" s="73"/>
      <c r="D397" s="73"/>
      <c r="E397" s="73"/>
      <c r="U397" s="74"/>
    </row>
    <row r="398" spans="1:21" ht="14.25" customHeight="1">
      <c r="A398" s="72"/>
      <c r="B398" s="73"/>
      <c r="D398" s="73"/>
      <c r="E398" s="73"/>
      <c r="U398" s="74"/>
    </row>
    <row r="399" spans="1:21" ht="14.25" customHeight="1">
      <c r="A399" s="72"/>
      <c r="B399" s="73"/>
      <c r="D399" s="73"/>
      <c r="E399" s="73"/>
      <c r="U399" s="74"/>
    </row>
    <row r="400" spans="1:21" ht="14.25" customHeight="1">
      <c r="A400" s="72"/>
      <c r="B400" s="73"/>
      <c r="D400" s="73"/>
      <c r="E400" s="73"/>
      <c r="U400" s="74"/>
    </row>
    <row r="401" spans="1:21" ht="14.25" customHeight="1">
      <c r="A401" s="72"/>
      <c r="B401" s="73"/>
      <c r="D401" s="73"/>
      <c r="E401" s="73"/>
      <c r="U401" s="74"/>
    </row>
    <row r="402" spans="1:21" ht="14.25" customHeight="1">
      <c r="A402" s="72"/>
      <c r="B402" s="73"/>
      <c r="D402" s="73"/>
      <c r="E402" s="73"/>
      <c r="U402" s="74"/>
    </row>
    <row r="403" spans="1:21" ht="14.25" customHeight="1">
      <c r="A403" s="72"/>
      <c r="B403" s="73"/>
      <c r="D403" s="73"/>
      <c r="E403" s="73"/>
      <c r="U403" s="74"/>
    </row>
    <row r="404" spans="1:21" ht="14.25" customHeight="1">
      <c r="A404" s="72"/>
      <c r="B404" s="73"/>
      <c r="D404" s="73"/>
      <c r="E404" s="73"/>
      <c r="U404" s="74"/>
    </row>
    <row r="405" spans="1:21" ht="14.25" customHeight="1">
      <c r="A405" s="72"/>
      <c r="B405" s="73"/>
      <c r="D405" s="73"/>
      <c r="E405" s="73"/>
      <c r="U405" s="74"/>
    </row>
    <row r="406" spans="1:21" ht="14.25" customHeight="1">
      <c r="A406" s="72"/>
      <c r="B406" s="73"/>
      <c r="D406" s="73"/>
      <c r="E406" s="73"/>
      <c r="U406" s="74"/>
    </row>
    <row r="407" spans="1:21" ht="14.25" customHeight="1">
      <c r="A407" s="72"/>
      <c r="B407" s="73"/>
      <c r="D407" s="73"/>
      <c r="E407" s="73"/>
      <c r="U407" s="74"/>
    </row>
    <row r="408" spans="1:21" ht="14.25" customHeight="1">
      <c r="A408" s="72"/>
      <c r="B408" s="73"/>
      <c r="D408" s="73"/>
      <c r="E408" s="73"/>
      <c r="U408" s="74"/>
    </row>
    <row r="409" spans="1:21" ht="14.25" customHeight="1">
      <c r="A409" s="72"/>
      <c r="B409" s="73"/>
      <c r="D409" s="73"/>
      <c r="E409" s="73"/>
      <c r="U409" s="74"/>
    </row>
    <row r="410" spans="1:21" ht="14.25" customHeight="1">
      <c r="A410" s="72"/>
      <c r="B410" s="73"/>
      <c r="D410" s="73"/>
      <c r="E410" s="73"/>
      <c r="U410" s="74"/>
    </row>
    <row r="411" spans="1:21" ht="14.25" customHeight="1">
      <c r="A411" s="72"/>
      <c r="B411" s="73"/>
      <c r="D411" s="73"/>
      <c r="E411" s="73"/>
      <c r="U411" s="74"/>
    </row>
    <row r="412" spans="1:21" ht="14.25" customHeight="1">
      <c r="A412" s="72"/>
      <c r="B412" s="73"/>
      <c r="D412" s="73"/>
      <c r="E412" s="73"/>
      <c r="U412" s="74"/>
    </row>
    <row r="413" spans="1:21" ht="14.25" customHeight="1">
      <c r="A413" s="72"/>
      <c r="B413" s="73"/>
      <c r="D413" s="73"/>
      <c r="E413" s="73"/>
      <c r="U413" s="74"/>
    </row>
    <row r="414" spans="1:21" ht="14.25" customHeight="1">
      <c r="A414" s="72"/>
      <c r="B414" s="73"/>
      <c r="D414" s="73"/>
      <c r="E414" s="73"/>
      <c r="U414" s="74"/>
    </row>
    <row r="415" spans="1:21" ht="14.25" customHeight="1">
      <c r="A415" s="72"/>
      <c r="B415" s="73"/>
      <c r="D415" s="73"/>
      <c r="E415" s="73"/>
      <c r="U415" s="74"/>
    </row>
    <row r="416" spans="1:21" ht="14.25" customHeight="1">
      <c r="A416" s="72"/>
      <c r="B416" s="73"/>
      <c r="D416" s="73"/>
      <c r="E416" s="73"/>
      <c r="U416" s="74"/>
    </row>
    <row r="417" spans="1:21" ht="14.25" customHeight="1">
      <c r="A417" s="72"/>
      <c r="B417" s="73"/>
      <c r="D417" s="73"/>
      <c r="E417" s="73"/>
      <c r="U417" s="74"/>
    </row>
    <row r="418" spans="1:21" ht="14.25" customHeight="1">
      <c r="A418" s="72"/>
      <c r="B418" s="73"/>
      <c r="D418" s="73"/>
      <c r="E418" s="73"/>
      <c r="U418" s="74"/>
    </row>
    <row r="419" spans="1:21" ht="14.25" customHeight="1">
      <c r="A419" s="72"/>
      <c r="B419" s="73"/>
      <c r="D419" s="73"/>
      <c r="E419" s="73"/>
      <c r="U419" s="74"/>
    </row>
    <row r="420" spans="1:21" ht="14.25" customHeight="1">
      <c r="A420" s="72"/>
      <c r="B420" s="73"/>
      <c r="D420" s="73"/>
      <c r="E420" s="73"/>
      <c r="U420" s="74"/>
    </row>
    <row r="421" spans="1:21" ht="14.25" customHeight="1">
      <c r="A421" s="72"/>
      <c r="B421" s="73"/>
      <c r="D421" s="73"/>
      <c r="E421" s="73"/>
      <c r="U421" s="74"/>
    </row>
    <row r="422" spans="1:21" ht="14.25" customHeight="1">
      <c r="A422" s="72"/>
      <c r="B422" s="73"/>
      <c r="D422" s="73"/>
      <c r="E422" s="73"/>
      <c r="U422" s="74"/>
    </row>
    <row r="423" spans="1:21" ht="14.25" customHeight="1">
      <c r="A423" s="72"/>
      <c r="B423" s="73"/>
      <c r="D423" s="73"/>
      <c r="E423" s="73"/>
      <c r="U423" s="74"/>
    </row>
    <row r="424" spans="1:21" ht="14.25" customHeight="1">
      <c r="A424" s="72"/>
      <c r="B424" s="73"/>
      <c r="D424" s="73"/>
      <c r="E424" s="73"/>
      <c r="U424" s="74"/>
    </row>
    <row r="425" spans="1:21" ht="14.25" customHeight="1">
      <c r="A425" s="72"/>
      <c r="B425" s="73"/>
      <c r="D425" s="73"/>
      <c r="E425" s="73"/>
      <c r="U425" s="74"/>
    </row>
    <row r="426" spans="1:21" ht="14.25" customHeight="1">
      <c r="A426" s="72"/>
      <c r="B426" s="73"/>
      <c r="D426" s="73"/>
      <c r="E426" s="73"/>
      <c r="U426" s="74"/>
    </row>
    <row r="427" spans="1:21" ht="14.25" customHeight="1">
      <c r="A427" s="72"/>
      <c r="B427" s="73"/>
      <c r="D427" s="73"/>
      <c r="E427" s="73"/>
      <c r="U427" s="74"/>
    </row>
    <row r="428" spans="1:21" ht="14.25" customHeight="1">
      <c r="A428" s="72"/>
      <c r="B428" s="73"/>
      <c r="D428" s="73"/>
      <c r="E428" s="73"/>
      <c r="U428" s="74"/>
    </row>
    <row r="429" spans="1:21" ht="14.25" customHeight="1">
      <c r="A429" s="72"/>
      <c r="B429" s="73"/>
      <c r="D429" s="73"/>
      <c r="E429" s="73"/>
      <c r="U429" s="74"/>
    </row>
    <row r="430" spans="1:21" ht="14.25" customHeight="1">
      <c r="A430" s="72"/>
      <c r="B430" s="73"/>
      <c r="D430" s="73"/>
      <c r="E430" s="73"/>
      <c r="U430" s="74"/>
    </row>
    <row r="431" spans="1:21" ht="14.25" customHeight="1">
      <c r="A431" s="72"/>
      <c r="B431" s="73"/>
      <c r="D431" s="73"/>
      <c r="E431" s="73"/>
      <c r="U431" s="74"/>
    </row>
    <row r="432" spans="1:21" ht="14.25" customHeight="1">
      <c r="A432" s="72"/>
      <c r="B432" s="73"/>
      <c r="D432" s="73"/>
      <c r="E432" s="73"/>
      <c r="U432" s="74"/>
    </row>
    <row r="433" spans="1:21" ht="14.25" customHeight="1">
      <c r="A433" s="72"/>
      <c r="B433" s="73"/>
      <c r="D433" s="73"/>
      <c r="E433" s="73"/>
      <c r="U433" s="74"/>
    </row>
    <row r="434" spans="1:21" ht="14.25" customHeight="1">
      <c r="A434" s="72"/>
      <c r="B434" s="73"/>
      <c r="D434" s="73"/>
      <c r="E434" s="73"/>
      <c r="U434" s="74"/>
    </row>
    <row r="435" spans="1:21" ht="14.25" customHeight="1">
      <c r="A435" s="72"/>
      <c r="B435" s="73"/>
      <c r="D435" s="73"/>
      <c r="E435" s="73"/>
      <c r="U435" s="74"/>
    </row>
    <row r="436" spans="1:21" ht="14.25" customHeight="1">
      <c r="A436" s="72"/>
      <c r="B436" s="73"/>
      <c r="D436" s="73"/>
      <c r="E436" s="73"/>
      <c r="U436" s="74"/>
    </row>
    <row r="437" spans="1:21" ht="14.25" customHeight="1">
      <c r="A437" s="72"/>
      <c r="B437" s="73"/>
      <c r="D437" s="73"/>
      <c r="E437" s="73"/>
      <c r="U437" s="74"/>
    </row>
    <row r="438" spans="1:21" ht="14.25" customHeight="1">
      <c r="A438" s="72"/>
      <c r="B438" s="73"/>
      <c r="D438" s="73"/>
      <c r="E438" s="73"/>
      <c r="U438" s="74"/>
    </row>
    <row r="439" spans="1:21" ht="14.25" customHeight="1">
      <c r="A439" s="72"/>
      <c r="B439" s="73"/>
      <c r="D439" s="73"/>
      <c r="E439" s="73"/>
      <c r="U439" s="74"/>
    </row>
    <row r="440" spans="1:21" ht="14.25" customHeight="1">
      <c r="A440" s="72"/>
      <c r="B440" s="73"/>
      <c r="D440" s="73"/>
      <c r="E440" s="73"/>
      <c r="U440" s="74"/>
    </row>
    <row r="441" spans="1:21" ht="14.25" customHeight="1">
      <c r="A441" s="72"/>
      <c r="B441" s="73"/>
      <c r="D441" s="73"/>
      <c r="E441" s="73"/>
      <c r="U441" s="74"/>
    </row>
    <row r="442" spans="1:21" ht="14.25" customHeight="1">
      <c r="A442" s="72"/>
      <c r="B442" s="73"/>
      <c r="D442" s="73"/>
      <c r="E442" s="73"/>
      <c r="U442" s="74"/>
    </row>
    <row r="443" spans="1:21" ht="14.25" customHeight="1">
      <c r="A443" s="72"/>
      <c r="B443" s="73"/>
      <c r="D443" s="73"/>
      <c r="E443" s="73"/>
      <c r="U443" s="74"/>
    </row>
    <row r="444" spans="1:21" ht="14.25" customHeight="1">
      <c r="A444" s="72"/>
      <c r="B444" s="73"/>
      <c r="D444" s="73"/>
      <c r="E444" s="73"/>
      <c r="U444" s="74"/>
    </row>
    <row r="445" spans="1:21" ht="14.25" customHeight="1">
      <c r="A445" s="72"/>
      <c r="B445" s="73"/>
      <c r="D445" s="73"/>
      <c r="E445" s="73"/>
      <c r="U445" s="74"/>
    </row>
    <row r="446" spans="1:21" ht="14.25" customHeight="1">
      <c r="A446" s="72"/>
      <c r="B446" s="73"/>
      <c r="D446" s="73"/>
      <c r="E446" s="73"/>
      <c r="U446" s="74"/>
    </row>
    <row r="447" spans="1:21" ht="14.25" customHeight="1">
      <c r="A447" s="72"/>
      <c r="B447" s="73"/>
      <c r="D447" s="73"/>
      <c r="E447" s="73"/>
      <c r="U447" s="74"/>
    </row>
    <row r="448" spans="1:21" ht="14.25" customHeight="1">
      <c r="A448" s="72"/>
      <c r="B448" s="73"/>
      <c r="D448" s="73"/>
      <c r="E448" s="73"/>
      <c r="U448" s="74"/>
    </row>
    <row r="449" spans="1:21" ht="14.25" customHeight="1">
      <c r="A449" s="72"/>
      <c r="B449" s="73"/>
      <c r="D449" s="73"/>
      <c r="E449" s="73"/>
      <c r="U449" s="74"/>
    </row>
    <row r="450" spans="1:21" ht="14.25" customHeight="1">
      <c r="A450" s="72"/>
      <c r="B450" s="73"/>
      <c r="D450" s="73"/>
      <c r="E450" s="73"/>
      <c r="U450" s="74"/>
    </row>
    <row r="451" spans="1:21" ht="14.25" customHeight="1">
      <c r="A451" s="72"/>
      <c r="B451" s="73"/>
      <c r="D451" s="73"/>
      <c r="E451" s="73"/>
      <c r="U451" s="74"/>
    </row>
    <row r="452" spans="1:21" ht="14.25" customHeight="1">
      <c r="A452" s="72"/>
      <c r="B452" s="73"/>
      <c r="D452" s="73"/>
      <c r="E452" s="73"/>
      <c r="U452" s="74"/>
    </row>
    <row r="453" spans="1:21" ht="14.25" customHeight="1">
      <c r="A453" s="72"/>
      <c r="B453" s="73"/>
      <c r="D453" s="73"/>
      <c r="E453" s="73"/>
      <c r="U453" s="74"/>
    </row>
    <row r="454" spans="1:21" ht="14.25" customHeight="1">
      <c r="A454" s="72"/>
      <c r="B454" s="73"/>
      <c r="D454" s="73"/>
      <c r="E454" s="73"/>
      <c r="U454" s="74"/>
    </row>
    <row r="455" spans="1:21" ht="14.25" customHeight="1">
      <c r="A455" s="72"/>
      <c r="B455" s="73"/>
      <c r="D455" s="73"/>
      <c r="E455" s="73"/>
      <c r="U455" s="74"/>
    </row>
    <row r="456" spans="1:21" ht="14.25" customHeight="1">
      <c r="A456" s="72"/>
      <c r="B456" s="73"/>
      <c r="D456" s="73"/>
      <c r="E456" s="73"/>
      <c r="U456" s="74"/>
    </row>
    <row r="457" spans="1:21" ht="14.25" customHeight="1">
      <c r="A457" s="72"/>
      <c r="B457" s="73"/>
      <c r="D457" s="73"/>
      <c r="E457" s="73"/>
      <c r="U457" s="74"/>
    </row>
    <row r="458" spans="1:21" ht="14.25" customHeight="1">
      <c r="A458" s="72"/>
      <c r="B458" s="73"/>
      <c r="D458" s="73"/>
      <c r="E458" s="73"/>
      <c r="U458" s="74"/>
    </row>
    <row r="459" spans="1:21" ht="14.25" customHeight="1">
      <c r="A459" s="72"/>
      <c r="B459" s="73"/>
      <c r="D459" s="73"/>
      <c r="E459" s="73"/>
      <c r="U459" s="74"/>
    </row>
    <row r="460" spans="1:21" ht="14.25" customHeight="1">
      <c r="A460" s="72"/>
      <c r="B460" s="73"/>
      <c r="D460" s="73"/>
      <c r="E460" s="73"/>
      <c r="U460" s="74"/>
    </row>
    <row r="461" spans="1:21" ht="14.25" customHeight="1">
      <c r="A461" s="72"/>
      <c r="B461" s="73"/>
      <c r="D461" s="73"/>
      <c r="E461" s="73"/>
      <c r="U461" s="74"/>
    </row>
    <row r="462" spans="1:21" ht="14.25" customHeight="1">
      <c r="A462" s="72"/>
      <c r="B462" s="73"/>
      <c r="D462" s="73"/>
      <c r="E462" s="73"/>
      <c r="U462" s="74"/>
    </row>
    <row r="463" spans="1:21" ht="14.25" customHeight="1">
      <c r="A463" s="72"/>
      <c r="B463" s="73"/>
      <c r="D463" s="73"/>
      <c r="E463" s="73"/>
      <c r="U463" s="74"/>
    </row>
    <row r="464" spans="1:21" ht="14.25" customHeight="1">
      <c r="A464" s="72"/>
      <c r="B464" s="73"/>
      <c r="D464" s="73"/>
      <c r="E464" s="73"/>
      <c r="U464" s="74"/>
    </row>
    <row r="465" spans="1:21" ht="14.25" customHeight="1">
      <c r="A465" s="72"/>
      <c r="B465" s="73"/>
      <c r="D465" s="73"/>
      <c r="E465" s="73"/>
      <c r="U465" s="74"/>
    </row>
    <row r="466" spans="1:21" ht="14.25" customHeight="1">
      <c r="A466" s="72"/>
      <c r="B466" s="73"/>
      <c r="D466" s="73"/>
      <c r="E466" s="73"/>
      <c r="U466" s="74"/>
    </row>
    <row r="467" spans="1:21" ht="14.25" customHeight="1">
      <c r="A467" s="72"/>
      <c r="B467" s="73"/>
      <c r="D467" s="73"/>
      <c r="E467" s="73"/>
      <c r="U467" s="74"/>
    </row>
    <row r="468" spans="1:21" ht="14.25" customHeight="1">
      <c r="A468" s="72"/>
      <c r="B468" s="73"/>
      <c r="D468" s="73"/>
      <c r="E468" s="73"/>
      <c r="U468" s="74"/>
    </row>
    <row r="469" spans="1:21" ht="14.25" customHeight="1">
      <c r="A469" s="72"/>
      <c r="B469" s="73"/>
      <c r="D469" s="73"/>
      <c r="E469" s="73"/>
      <c r="U469" s="74"/>
    </row>
    <row r="470" spans="1:21" ht="14.25" customHeight="1">
      <c r="A470" s="72"/>
      <c r="B470" s="73"/>
      <c r="D470" s="73"/>
      <c r="E470" s="73"/>
      <c r="U470" s="74"/>
    </row>
    <row r="471" spans="1:21" ht="14.25" customHeight="1">
      <c r="A471" s="72"/>
      <c r="B471" s="73"/>
      <c r="D471" s="73"/>
      <c r="E471" s="73"/>
      <c r="U471" s="74"/>
    </row>
    <row r="472" spans="1:21" ht="14.25" customHeight="1">
      <c r="A472" s="72"/>
      <c r="B472" s="73"/>
      <c r="D472" s="73"/>
      <c r="E472" s="73"/>
      <c r="U472" s="74"/>
    </row>
    <row r="473" spans="1:21" ht="14.25" customHeight="1">
      <c r="A473" s="72"/>
      <c r="B473" s="73"/>
      <c r="D473" s="73"/>
      <c r="E473" s="73"/>
      <c r="U473" s="74"/>
    </row>
    <row r="474" spans="1:21" ht="14.25" customHeight="1">
      <c r="A474" s="72"/>
      <c r="B474" s="73"/>
      <c r="D474" s="73"/>
      <c r="E474" s="73"/>
      <c r="U474" s="74"/>
    </row>
    <row r="475" spans="1:21" ht="14.25" customHeight="1">
      <c r="A475" s="72"/>
      <c r="B475" s="73"/>
      <c r="D475" s="73"/>
      <c r="E475" s="73"/>
      <c r="U475" s="74"/>
    </row>
    <row r="476" spans="1:21" ht="14.25" customHeight="1">
      <c r="A476" s="72"/>
      <c r="B476" s="73"/>
      <c r="D476" s="73"/>
      <c r="E476" s="73"/>
      <c r="U476" s="74"/>
    </row>
    <row r="477" spans="1:21" ht="14.25" customHeight="1">
      <c r="A477" s="72"/>
      <c r="B477" s="73"/>
      <c r="D477" s="73"/>
      <c r="E477" s="73"/>
      <c r="U477" s="74"/>
    </row>
    <row r="478" spans="1:21" ht="14.25" customHeight="1">
      <c r="A478" s="72"/>
      <c r="B478" s="73"/>
      <c r="D478" s="73"/>
      <c r="E478" s="73"/>
      <c r="U478" s="74"/>
    </row>
    <row r="479" spans="1:21" ht="14.25" customHeight="1">
      <c r="A479" s="72"/>
      <c r="B479" s="73"/>
      <c r="D479" s="73"/>
      <c r="E479" s="73"/>
      <c r="U479" s="74"/>
    </row>
    <row r="480" spans="1:21" ht="14.25" customHeight="1">
      <c r="A480" s="72"/>
      <c r="B480" s="73"/>
      <c r="D480" s="73"/>
      <c r="E480" s="73"/>
      <c r="U480" s="74"/>
    </row>
    <row r="481" spans="1:21" ht="14.25" customHeight="1">
      <c r="A481" s="72"/>
      <c r="B481" s="73"/>
      <c r="D481" s="73"/>
      <c r="E481" s="73"/>
      <c r="U481" s="74"/>
    </row>
    <row r="482" spans="1:21" ht="14.25" customHeight="1">
      <c r="A482" s="72"/>
      <c r="B482" s="73"/>
      <c r="D482" s="73"/>
      <c r="E482" s="73"/>
      <c r="U482" s="74"/>
    </row>
    <row r="483" spans="1:21" ht="14.25" customHeight="1">
      <c r="A483" s="72"/>
      <c r="B483" s="73"/>
      <c r="D483" s="73"/>
      <c r="E483" s="73"/>
      <c r="U483" s="74"/>
    </row>
    <row r="484" spans="1:21" ht="14.25" customHeight="1">
      <c r="A484" s="72"/>
      <c r="B484" s="73"/>
      <c r="D484" s="73"/>
      <c r="E484" s="73"/>
      <c r="U484" s="74"/>
    </row>
    <row r="485" spans="1:21" ht="14.25" customHeight="1">
      <c r="A485" s="72"/>
      <c r="B485" s="73"/>
      <c r="D485" s="73"/>
      <c r="E485" s="73"/>
      <c r="U485" s="74"/>
    </row>
    <row r="486" spans="1:21" ht="14.25" customHeight="1">
      <c r="A486" s="72"/>
      <c r="B486" s="73"/>
      <c r="D486" s="73"/>
      <c r="E486" s="73"/>
      <c r="U486" s="74"/>
    </row>
    <row r="487" spans="1:21" ht="14.25" customHeight="1">
      <c r="A487" s="72"/>
      <c r="B487" s="73"/>
      <c r="D487" s="73"/>
      <c r="E487" s="73"/>
      <c r="U487" s="74"/>
    </row>
    <row r="488" spans="1:21" ht="14.25" customHeight="1">
      <c r="A488" s="72"/>
      <c r="B488" s="73"/>
      <c r="D488" s="73"/>
      <c r="E488" s="73"/>
      <c r="U488" s="74"/>
    </row>
    <row r="489" spans="1:21" ht="14.25" customHeight="1">
      <c r="A489" s="72"/>
      <c r="B489" s="73"/>
      <c r="D489" s="73"/>
      <c r="E489" s="73"/>
      <c r="U489" s="74"/>
    </row>
    <row r="490" spans="1:21" ht="14.25" customHeight="1">
      <c r="A490" s="72"/>
      <c r="B490" s="73"/>
      <c r="D490" s="73"/>
      <c r="E490" s="73"/>
      <c r="U490" s="74"/>
    </row>
    <row r="491" spans="1:21" ht="14.25" customHeight="1">
      <c r="A491" s="72"/>
      <c r="B491" s="73"/>
      <c r="D491" s="73"/>
      <c r="E491" s="73"/>
      <c r="U491" s="74"/>
    </row>
    <row r="492" spans="1:21" ht="14.25" customHeight="1">
      <c r="A492" s="72"/>
      <c r="B492" s="73"/>
      <c r="D492" s="73"/>
      <c r="E492" s="73"/>
      <c r="U492" s="74"/>
    </row>
    <row r="493" spans="1:21" ht="14.25" customHeight="1">
      <c r="A493" s="72"/>
      <c r="B493" s="73"/>
      <c r="D493" s="73"/>
      <c r="E493" s="73"/>
      <c r="U493" s="74"/>
    </row>
    <row r="494" spans="1:21" ht="14.25" customHeight="1">
      <c r="A494" s="72"/>
      <c r="B494" s="73"/>
      <c r="D494" s="73"/>
      <c r="E494" s="73"/>
      <c r="U494" s="74"/>
    </row>
    <row r="495" spans="1:21" ht="14.25" customHeight="1">
      <c r="A495" s="72"/>
      <c r="B495" s="73"/>
      <c r="D495" s="73"/>
      <c r="E495" s="73"/>
      <c r="U495" s="74"/>
    </row>
    <row r="496" spans="1:21" ht="14.25" customHeight="1">
      <c r="A496" s="72"/>
      <c r="B496" s="73"/>
      <c r="D496" s="73"/>
      <c r="E496" s="73"/>
      <c r="U496" s="74"/>
    </row>
    <row r="497" spans="1:21" ht="14.25" customHeight="1">
      <c r="A497" s="72"/>
      <c r="B497" s="73"/>
      <c r="D497" s="73"/>
      <c r="E497" s="73"/>
      <c r="U497" s="74"/>
    </row>
    <row r="498" spans="1:21" ht="14.25" customHeight="1">
      <c r="A498" s="72"/>
      <c r="B498" s="73"/>
      <c r="D498" s="73"/>
      <c r="E498" s="73"/>
      <c r="U498" s="74"/>
    </row>
    <row r="499" spans="1:21" ht="14.25" customHeight="1">
      <c r="A499" s="72"/>
      <c r="B499" s="73"/>
      <c r="D499" s="73"/>
      <c r="E499" s="73"/>
      <c r="U499" s="74"/>
    </row>
    <row r="500" spans="1:21" ht="14.25" customHeight="1">
      <c r="A500" s="72"/>
      <c r="B500" s="73"/>
      <c r="D500" s="73"/>
      <c r="E500" s="73"/>
      <c r="U500" s="74"/>
    </row>
    <row r="501" spans="1:21" ht="14.25" customHeight="1">
      <c r="A501" s="72"/>
      <c r="B501" s="73"/>
      <c r="D501" s="73"/>
      <c r="E501" s="73"/>
      <c r="U501" s="74"/>
    </row>
    <row r="502" spans="1:21" ht="14.25" customHeight="1">
      <c r="A502" s="72"/>
      <c r="B502" s="73"/>
      <c r="D502" s="73"/>
      <c r="E502" s="73"/>
      <c r="U502" s="74"/>
    </row>
    <row r="503" spans="1:21" ht="14.25" customHeight="1">
      <c r="A503" s="72"/>
      <c r="B503" s="73"/>
      <c r="D503" s="73"/>
      <c r="E503" s="73"/>
      <c r="U503" s="74"/>
    </row>
    <row r="504" spans="1:21" ht="14.25" customHeight="1">
      <c r="A504" s="72"/>
      <c r="B504" s="73"/>
      <c r="D504" s="73"/>
      <c r="E504" s="73"/>
      <c r="U504" s="74"/>
    </row>
    <row r="505" spans="1:21" ht="14.25" customHeight="1">
      <c r="A505" s="72"/>
      <c r="B505" s="73"/>
      <c r="D505" s="73"/>
      <c r="E505" s="73"/>
      <c r="U505" s="74"/>
    </row>
    <row r="506" spans="1:21" ht="14.25" customHeight="1">
      <c r="A506" s="72"/>
      <c r="B506" s="73"/>
      <c r="D506" s="73"/>
      <c r="E506" s="73"/>
      <c r="U506" s="74"/>
    </row>
    <row r="507" spans="1:21" ht="14.25" customHeight="1">
      <c r="A507" s="72"/>
      <c r="B507" s="73"/>
      <c r="D507" s="73"/>
      <c r="E507" s="73"/>
      <c r="U507" s="74"/>
    </row>
    <row r="508" spans="1:21" ht="14.25" customHeight="1">
      <c r="A508" s="72"/>
      <c r="B508" s="73"/>
      <c r="D508" s="73"/>
      <c r="E508" s="73"/>
      <c r="U508" s="74"/>
    </row>
    <row r="509" spans="1:21" ht="14.25" customHeight="1">
      <c r="A509" s="72"/>
      <c r="B509" s="73"/>
      <c r="D509" s="73"/>
      <c r="E509" s="73"/>
      <c r="U509" s="74"/>
    </row>
    <row r="510" spans="1:21" ht="14.25" customHeight="1">
      <c r="A510" s="72"/>
      <c r="B510" s="73"/>
      <c r="D510" s="73"/>
      <c r="E510" s="73"/>
      <c r="U510" s="74"/>
    </row>
    <row r="511" spans="1:21" ht="14.25" customHeight="1">
      <c r="A511" s="72"/>
      <c r="B511" s="73"/>
      <c r="D511" s="73"/>
      <c r="E511" s="73"/>
      <c r="U511" s="74"/>
    </row>
    <row r="512" spans="1:21" ht="14.25" customHeight="1">
      <c r="A512" s="72"/>
      <c r="B512" s="73"/>
      <c r="D512" s="73"/>
      <c r="E512" s="73"/>
      <c r="U512" s="74"/>
    </row>
    <row r="513" spans="1:21" ht="14.25" customHeight="1">
      <c r="A513" s="72"/>
      <c r="B513" s="73"/>
      <c r="D513" s="73"/>
      <c r="E513" s="73"/>
      <c r="U513" s="74"/>
    </row>
    <row r="514" spans="1:21" ht="14.25" customHeight="1">
      <c r="A514" s="72"/>
      <c r="B514" s="73"/>
      <c r="D514" s="73"/>
      <c r="E514" s="73"/>
      <c r="U514" s="74"/>
    </row>
    <row r="515" spans="1:21" ht="14.25" customHeight="1">
      <c r="A515" s="72"/>
      <c r="B515" s="73"/>
      <c r="D515" s="73"/>
      <c r="E515" s="73"/>
      <c r="U515" s="74"/>
    </row>
    <row r="516" spans="1:21" ht="14.25" customHeight="1">
      <c r="A516" s="72"/>
      <c r="B516" s="73"/>
      <c r="D516" s="73"/>
      <c r="E516" s="73"/>
      <c r="U516" s="74"/>
    </row>
    <row r="517" spans="1:21" ht="14.25" customHeight="1">
      <c r="A517" s="72"/>
      <c r="B517" s="73"/>
      <c r="D517" s="73"/>
      <c r="E517" s="73"/>
      <c r="U517" s="74"/>
    </row>
    <row r="518" spans="1:21" ht="14.25" customHeight="1">
      <c r="A518" s="72"/>
      <c r="B518" s="73"/>
      <c r="D518" s="73"/>
      <c r="E518" s="73"/>
      <c r="U518" s="74"/>
    </row>
    <row r="519" spans="1:21" ht="14.25" customHeight="1">
      <c r="A519" s="72"/>
      <c r="B519" s="73"/>
      <c r="D519" s="73"/>
      <c r="E519" s="73"/>
      <c r="U519" s="74"/>
    </row>
    <row r="520" spans="1:21" ht="14.25" customHeight="1">
      <c r="A520" s="72"/>
      <c r="B520" s="73"/>
      <c r="D520" s="73"/>
      <c r="E520" s="73"/>
      <c r="U520" s="74"/>
    </row>
    <row r="521" spans="1:21" ht="14.25" customHeight="1">
      <c r="A521" s="72"/>
      <c r="B521" s="73"/>
      <c r="D521" s="73"/>
      <c r="E521" s="73"/>
      <c r="U521" s="74"/>
    </row>
    <row r="522" spans="1:21" ht="14.25" customHeight="1">
      <c r="A522" s="72"/>
      <c r="B522" s="73"/>
      <c r="D522" s="73"/>
      <c r="E522" s="73"/>
      <c r="U522" s="74"/>
    </row>
    <row r="523" spans="1:21" ht="14.25" customHeight="1">
      <c r="A523" s="72"/>
      <c r="B523" s="73"/>
      <c r="D523" s="73"/>
      <c r="E523" s="73"/>
      <c r="U523" s="74"/>
    </row>
    <row r="524" spans="1:21" ht="14.25" customHeight="1">
      <c r="A524" s="72"/>
      <c r="B524" s="73"/>
      <c r="D524" s="73"/>
      <c r="E524" s="73"/>
      <c r="U524" s="74"/>
    </row>
    <row r="525" spans="1:21" ht="14.25" customHeight="1">
      <c r="A525" s="72"/>
      <c r="B525" s="73"/>
      <c r="D525" s="73"/>
      <c r="E525" s="73"/>
      <c r="U525" s="74"/>
    </row>
    <row r="526" spans="1:21" ht="14.25" customHeight="1">
      <c r="A526" s="72"/>
      <c r="B526" s="73"/>
      <c r="D526" s="73"/>
      <c r="E526" s="73"/>
      <c r="U526" s="74"/>
    </row>
    <row r="527" spans="1:21" ht="14.25" customHeight="1">
      <c r="A527" s="72"/>
      <c r="B527" s="73"/>
      <c r="D527" s="73"/>
      <c r="E527" s="73"/>
      <c r="U527" s="74"/>
    </row>
    <row r="528" spans="1:21" ht="14.25" customHeight="1">
      <c r="A528" s="72"/>
      <c r="B528" s="73"/>
      <c r="D528" s="73"/>
      <c r="E528" s="73"/>
      <c r="U528" s="74"/>
    </row>
    <row r="529" spans="1:21" ht="14.25" customHeight="1">
      <c r="A529" s="72"/>
      <c r="B529" s="73"/>
      <c r="D529" s="73"/>
      <c r="E529" s="73"/>
      <c r="U529" s="74"/>
    </row>
    <row r="530" spans="1:21" ht="14.25" customHeight="1">
      <c r="A530" s="72"/>
      <c r="B530" s="73"/>
      <c r="D530" s="73"/>
      <c r="E530" s="73"/>
      <c r="U530" s="74"/>
    </row>
    <row r="531" spans="1:21" ht="14.25" customHeight="1">
      <c r="A531" s="72"/>
      <c r="B531" s="73"/>
      <c r="D531" s="73"/>
      <c r="E531" s="73"/>
      <c r="U531" s="74"/>
    </row>
    <row r="532" spans="1:21" ht="14.25" customHeight="1">
      <c r="A532" s="72"/>
      <c r="B532" s="73"/>
      <c r="D532" s="73"/>
      <c r="E532" s="73"/>
      <c r="U532" s="74"/>
    </row>
    <row r="533" spans="1:21" ht="14.25" customHeight="1">
      <c r="A533" s="72"/>
      <c r="B533" s="73"/>
      <c r="D533" s="73"/>
      <c r="E533" s="73"/>
      <c r="U533" s="74"/>
    </row>
    <row r="534" spans="1:21" ht="14.25" customHeight="1">
      <c r="A534" s="72"/>
      <c r="B534" s="73"/>
      <c r="D534" s="73"/>
      <c r="E534" s="73"/>
      <c r="U534" s="74"/>
    </row>
    <row r="535" spans="1:21" ht="14.25" customHeight="1">
      <c r="A535" s="72"/>
      <c r="B535" s="73"/>
      <c r="D535" s="73"/>
      <c r="E535" s="73"/>
      <c r="U535" s="74"/>
    </row>
    <row r="536" spans="1:21" ht="14.25" customHeight="1">
      <c r="A536" s="72"/>
      <c r="B536" s="73"/>
      <c r="D536" s="73"/>
      <c r="E536" s="73"/>
      <c r="U536" s="74"/>
    </row>
    <row r="537" spans="1:21" ht="14.25" customHeight="1">
      <c r="A537" s="72"/>
      <c r="B537" s="73"/>
      <c r="D537" s="73"/>
      <c r="E537" s="73"/>
      <c r="U537" s="74"/>
    </row>
    <row r="538" spans="1:21" ht="14.25" customHeight="1">
      <c r="A538" s="72"/>
      <c r="B538" s="73"/>
      <c r="D538" s="73"/>
      <c r="E538" s="73"/>
      <c r="U538" s="74"/>
    </row>
    <row r="539" spans="1:21" ht="14.25" customHeight="1">
      <c r="A539" s="72"/>
      <c r="B539" s="73"/>
      <c r="D539" s="73"/>
      <c r="E539" s="73"/>
      <c r="U539" s="74"/>
    </row>
    <row r="540" spans="1:21" ht="14.25" customHeight="1">
      <c r="A540" s="72"/>
      <c r="B540" s="73"/>
      <c r="D540" s="73"/>
      <c r="E540" s="73"/>
      <c r="U540" s="74"/>
    </row>
    <row r="541" spans="1:21" ht="14.25" customHeight="1">
      <c r="A541" s="72"/>
      <c r="B541" s="73"/>
      <c r="D541" s="73"/>
      <c r="E541" s="73"/>
      <c r="U541" s="74"/>
    </row>
    <row r="542" spans="1:21" ht="14.25" customHeight="1">
      <c r="A542" s="72"/>
      <c r="B542" s="73"/>
      <c r="D542" s="73"/>
      <c r="E542" s="73"/>
      <c r="U542" s="74"/>
    </row>
    <row r="543" spans="1:21" ht="14.25" customHeight="1">
      <c r="A543" s="72"/>
      <c r="B543" s="73"/>
      <c r="D543" s="73"/>
      <c r="E543" s="73"/>
      <c r="U543" s="74"/>
    </row>
    <row r="544" spans="1:21" ht="14.25" customHeight="1">
      <c r="A544" s="72"/>
      <c r="B544" s="73"/>
      <c r="D544" s="73"/>
      <c r="E544" s="73"/>
      <c r="U544" s="74"/>
    </row>
    <row r="545" spans="1:21" ht="14.25" customHeight="1">
      <c r="A545" s="72"/>
      <c r="B545" s="73"/>
      <c r="D545" s="73"/>
      <c r="E545" s="73"/>
      <c r="U545" s="74"/>
    </row>
    <row r="546" spans="1:21" ht="14.25" customHeight="1">
      <c r="A546" s="72"/>
      <c r="B546" s="73"/>
      <c r="D546" s="73"/>
      <c r="E546" s="73"/>
      <c r="U546" s="74"/>
    </row>
    <row r="547" spans="1:21" ht="14.25" customHeight="1">
      <c r="A547" s="72"/>
      <c r="B547" s="73"/>
      <c r="D547" s="73"/>
      <c r="E547" s="73"/>
      <c r="U547" s="74"/>
    </row>
    <row r="548" spans="1:21" ht="14.25" customHeight="1">
      <c r="A548" s="72"/>
      <c r="B548" s="73"/>
      <c r="D548" s="73"/>
      <c r="E548" s="73"/>
      <c r="U548" s="74"/>
    </row>
    <row r="549" spans="1:21" ht="14.25" customHeight="1">
      <c r="A549" s="72"/>
      <c r="B549" s="73"/>
      <c r="D549" s="73"/>
      <c r="E549" s="73"/>
      <c r="U549" s="74"/>
    </row>
    <row r="550" spans="1:21" ht="14.25" customHeight="1">
      <c r="A550" s="72"/>
      <c r="B550" s="73"/>
      <c r="D550" s="73"/>
      <c r="E550" s="73"/>
      <c r="U550" s="74"/>
    </row>
    <row r="551" spans="1:21" ht="14.25" customHeight="1">
      <c r="A551" s="72"/>
      <c r="B551" s="73"/>
      <c r="D551" s="73"/>
      <c r="E551" s="73"/>
      <c r="U551" s="74"/>
    </row>
    <row r="552" spans="1:21" ht="14.25" customHeight="1">
      <c r="A552" s="72"/>
      <c r="B552" s="73"/>
      <c r="D552" s="73"/>
      <c r="E552" s="73"/>
      <c r="U552" s="74"/>
    </row>
    <row r="553" spans="1:21" ht="14.25" customHeight="1">
      <c r="A553" s="72"/>
      <c r="B553" s="73"/>
      <c r="D553" s="73"/>
      <c r="E553" s="73"/>
      <c r="U553" s="74"/>
    </row>
    <row r="554" spans="1:21" ht="14.25" customHeight="1">
      <c r="A554" s="72"/>
      <c r="B554" s="73"/>
      <c r="D554" s="73"/>
      <c r="E554" s="73"/>
      <c r="U554" s="74"/>
    </row>
    <row r="555" spans="1:21" ht="14.25" customHeight="1">
      <c r="A555" s="72"/>
      <c r="B555" s="73"/>
      <c r="D555" s="73"/>
      <c r="E555" s="73"/>
      <c r="U555" s="74"/>
    </row>
    <row r="556" spans="1:21" ht="14.25" customHeight="1">
      <c r="A556" s="72"/>
      <c r="B556" s="73"/>
      <c r="D556" s="73"/>
      <c r="E556" s="73"/>
      <c r="U556" s="74"/>
    </row>
    <row r="557" spans="1:21" ht="14.25" customHeight="1">
      <c r="A557" s="72"/>
      <c r="B557" s="73"/>
      <c r="D557" s="73"/>
      <c r="E557" s="73"/>
      <c r="U557" s="74"/>
    </row>
    <row r="558" spans="1:21" ht="14.25" customHeight="1">
      <c r="A558" s="72"/>
      <c r="B558" s="73"/>
      <c r="D558" s="73"/>
      <c r="E558" s="73"/>
      <c r="U558" s="74"/>
    </row>
    <row r="559" spans="1:21" ht="14.25" customHeight="1">
      <c r="A559" s="72"/>
      <c r="B559" s="73"/>
      <c r="D559" s="73"/>
      <c r="E559" s="73"/>
      <c r="U559" s="74"/>
    </row>
    <row r="560" spans="1:21" ht="14.25" customHeight="1">
      <c r="A560" s="72"/>
      <c r="B560" s="73"/>
      <c r="D560" s="73"/>
      <c r="E560" s="73"/>
      <c r="U560" s="74"/>
    </row>
    <row r="561" spans="1:21" ht="14.25" customHeight="1">
      <c r="A561" s="72"/>
      <c r="B561" s="73"/>
      <c r="D561" s="73"/>
      <c r="E561" s="73"/>
      <c r="U561" s="74"/>
    </row>
    <row r="562" spans="1:21" ht="14.25" customHeight="1">
      <c r="A562" s="72"/>
      <c r="B562" s="73"/>
      <c r="D562" s="73"/>
      <c r="E562" s="73"/>
      <c r="U562" s="74"/>
    </row>
    <row r="563" spans="1:21" ht="14.25" customHeight="1">
      <c r="A563" s="72"/>
      <c r="B563" s="73"/>
      <c r="D563" s="73"/>
      <c r="E563" s="73"/>
      <c r="U563" s="74"/>
    </row>
    <row r="564" spans="1:21" ht="14.25" customHeight="1">
      <c r="A564" s="72"/>
      <c r="B564" s="73"/>
      <c r="D564" s="73"/>
      <c r="E564" s="73"/>
      <c r="U564" s="74"/>
    </row>
    <row r="565" spans="1:21" ht="14.25" customHeight="1">
      <c r="A565" s="72"/>
      <c r="B565" s="73"/>
      <c r="D565" s="73"/>
      <c r="E565" s="73"/>
      <c r="U565" s="74"/>
    </row>
    <row r="566" spans="1:21" ht="14.25" customHeight="1">
      <c r="A566" s="72"/>
      <c r="B566" s="73"/>
      <c r="D566" s="73"/>
      <c r="E566" s="73"/>
      <c r="U566" s="74"/>
    </row>
    <row r="567" spans="1:21" ht="14.25" customHeight="1">
      <c r="A567" s="72"/>
      <c r="B567" s="73"/>
      <c r="D567" s="73"/>
      <c r="E567" s="73"/>
      <c r="U567" s="74"/>
    </row>
    <row r="568" spans="1:21" ht="14.25" customHeight="1">
      <c r="A568" s="72"/>
      <c r="B568" s="73"/>
      <c r="D568" s="73"/>
      <c r="E568" s="73"/>
      <c r="U568" s="74"/>
    </row>
    <row r="569" spans="1:21" ht="14.25" customHeight="1">
      <c r="A569" s="72"/>
      <c r="B569" s="73"/>
      <c r="D569" s="73"/>
      <c r="E569" s="73"/>
      <c r="U569" s="74"/>
    </row>
    <row r="570" spans="1:21" ht="14.25" customHeight="1">
      <c r="A570" s="72"/>
      <c r="B570" s="73"/>
      <c r="D570" s="73"/>
      <c r="E570" s="73"/>
      <c r="U570" s="74"/>
    </row>
    <row r="571" spans="1:21" ht="14.25" customHeight="1">
      <c r="A571" s="72"/>
      <c r="B571" s="73"/>
      <c r="D571" s="73"/>
      <c r="E571" s="73"/>
      <c r="U571" s="74"/>
    </row>
    <row r="572" spans="1:21" ht="14.25" customHeight="1">
      <c r="A572" s="72"/>
      <c r="B572" s="73"/>
      <c r="D572" s="73"/>
      <c r="E572" s="73"/>
      <c r="U572" s="74"/>
    </row>
    <row r="573" spans="1:21" ht="14.25" customHeight="1">
      <c r="A573" s="72"/>
      <c r="B573" s="73"/>
      <c r="D573" s="73"/>
      <c r="E573" s="73"/>
      <c r="U573" s="74"/>
    </row>
    <row r="574" spans="1:21" ht="14.25" customHeight="1">
      <c r="A574" s="72"/>
      <c r="B574" s="73"/>
      <c r="D574" s="73"/>
      <c r="E574" s="73"/>
      <c r="U574" s="74"/>
    </row>
    <row r="575" spans="1:21" ht="14.25" customHeight="1">
      <c r="A575" s="72"/>
      <c r="B575" s="73"/>
      <c r="D575" s="73"/>
      <c r="E575" s="73"/>
      <c r="U575" s="74"/>
    </row>
    <row r="576" spans="1:21" ht="14.25" customHeight="1">
      <c r="A576" s="72"/>
      <c r="B576" s="73"/>
      <c r="D576" s="73"/>
      <c r="E576" s="73"/>
      <c r="U576" s="74"/>
    </row>
    <row r="577" spans="1:21" ht="14.25" customHeight="1">
      <c r="A577" s="72"/>
      <c r="B577" s="73"/>
      <c r="D577" s="73"/>
      <c r="E577" s="73"/>
      <c r="U577" s="74"/>
    </row>
    <row r="578" spans="1:21" ht="14.25" customHeight="1">
      <c r="A578" s="72"/>
      <c r="B578" s="73"/>
      <c r="D578" s="73"/>
      <c r="E578" s="73"/>
      <c r="U578" s="74"/>
    </row>
    <row r="579" spans="1:21" ht="14.25" customHeight="1">
      <c r="A579" s="72"/>
      <c r="B579" s="73"/>
      <c r="D579" s="73"/>
      <c r="E579" s="73"/>
      <c r="U579" s="74"/>
    </row>
    <row r="580" spans="1:21" ht="14.25" customHeight="1">
      <c r="A580" s="72"/>
      <c r="B580" s="73"/>
      <c r="D580" s="73"/>
      <c r="E580" s="73"/>
      <c r="U580" s="74"/>
    </row>
    <row r="581" spans="1:21" ht="14.25" customHeight="1">
      <c r="A581" s="72"/>
      <c r="B581" s="73"/>
      <c r="D581" s="73"/>
      <c r="E581" s="73"/>
      <c r="U581" s="74"/>
    </row>
    <row r="582" spans="1:21" ht="14.25" customHeight="1">
      <c r="A582" s="72"/>
      <c r="B582" s="73"/>
      <c r="D582" s="73"/>
      <c r="E582" s="73"/>
      <c r="U582" s="74"/>
    </row>
    <row r="583" spans="1:21" ht="14.25" customHeight="1">
      <c r="A583" s="72"/>
      <c r="B583" s="73"/>
      <c r="D583" s="73"/>
      <c r="E583" s="73"/>
      <c r="U583" s="74"/>
    </row>
    <row r="584" spans="1:21" ht="14.25" customHeight="1">
      <c r="A584" s="72"/>
      <c r="B584" s="73"/>
      <c r="D584" s="73"/>
      <c r="E584" s="73"/>
      <c r="U584" s="74"/>
    </row>
    <row r="585" spans="1:21" ht="14.25" customHeight="1">
      <c r="A585" s="72"/>
      <c r="B585" s="73"/>
      <c r="D585" s="73"/>
      <c r="E585" s="73"/>
      <c r="U585" s="74"/>
    </row>
    <row r="586" spans="1:21" ht="14.25" customHeight="1">
      <c r="A586" s="72"/>
      <c r="B586" s="73"/>
      <c r="D586" s="73"/>
      <c r="E586" s="73"/>
      <c r="U586" s="74"/>
    </row>
    <row r="587" spans="1:21" ht="14.25" customHeight="1">
      <c r="A587" s="72"/>
      <c r="B587" s="73"/>
      <c r="D587" s="73"/>
      <c r="E587" s="73"/>
      <c r="U587" s="74"/>
    </row>
    <row r="588" spans="1:21" ht="14.25" customHeight="1">
      <c r="A588" s="72"/>
      <c r="B588" s="73"/>
      <c r="D588" s="73"/>
      <c r="E588" s="73"/>
      <c r="U588" s="74"/>
    </row>
    <row r="589" spans="1:21" ht="14.25" customHeight="1">
      <c r="A589" s="72"/>
      <c r="B589" s="73"/>
      <c r="D589" s="73"/>
      <c r="E589" s="73"/>
      <c r="U589" s="74"/>
    </row>
    <row r="590" spans="1:21" ht="14.25" customHeight="1">
      <c r="A590" s="72"/>
      <c r="B590" s="73"/>
      <c r="D590" s="73"/>
      <c r="E590" s="73"/>
      <c r="U590" s="74"/>
    </row>
    <row r="591" spans="1:21" ht="14.25" customHeight="1">
      <c r="A591" s="72"/>
      <c r="B591" s="73"/>
      <c r="D591" s="73"/>
      <c r="E591" s="73"/>
      <c r="U591" s="74"/>
    </row>
    <row r="592" spans="1:21" ht="14.25" customHeight="1">
      <c r="A592" s="72"/>
      <c r="B592" s="73"/>
      <c r="D592" s="73"/>
      <c r="E592" s="73"/>
      <c r="U592" s="74"/>
    </row>
    <row r="593" spans="1:21" ht="14.25" customHeight="1">
      <c r="A593" s="72"/>
      <c r="B593" s="73"/>
      <c r="D593" s="73"/>
      <c r="E593" s="73"/>
      <c r="U593" s="74"/>
    </row>
    <row r="594" spans="1:21" ht="14.25" customHeight="1">
      <c r="A594" s="72"/>
      <c r="B594" s="73"/>
      <c r="D594" s="73"/>
      <c r="E594" s="73"/>
      <c r="U594" s="74"/>
    </row>
    <row r="595" spans="1:21" ht="14.25" customHeight="1">
      <c r="A595" s="72"/>
      <c r="B595" s="73"/>
      <c r="D595" s="73"/>
      <c r="E595" s="73"/>
      <c r="U595" s="74"/>
    </row>
    <row r="596" spans="1:21" ht="14.25" customHeight="1">
      <c r="A596" s="72"/>
      <c r="B596" s="73"/>
      <c r="D596" s="73"/>
      <c r="E596" s="73"/>
      <c r="U596" s="74"/>
    </row>
    <row r="597" spans="1:21" ht="14.25" customHeight="1">
      <c r="A597" s="72"/>
      <c r="B597" s="73"/>
      <c r="D597" s="73"/>
      <c r="E597" s="73"/>
      <c r="U597" s="74"/>
    </row>
    <row r="598" spans="1:21" ht="14.25" customHeight="1">
      <c r="A598" s="72"/>
      <c r="B598" s="73"/>
      <c r="D598" s="73"/>
      <c r="E598" s="73"/>
      <c r="U598" s="74"/>
    </row>
    <row r="599" spans="1:21" ht="14.25" customHeight="1">
      <c r="A599" s="72"/>
      <c r="B599" s="73"/>
      <c r="D599" s="73"/>
      <c r="E599" s="73"/>
      <c r="U599" s="74"/>
    </row>
    <row r="600" spans="1:21" ht="14.25" customHeight="1">
      <c r="A600" s="72"/>
      <c r="B600" s="73"/>
      <c r="D600" s="73"/>
      <c r="E600" s="73"/>
      <c r="U600" s="74"/>
    </row>
    <row r="601" spans="1:21" ht="14.25" customHeight="1">
      <c r="A601" s="72"/>
      <c r="B601" s="73"/>
      <c r="D601" s="73"/>
      <c r="E601" s="73"/>
      <c r="U601" s="74"/>
    </row>
    <row r="602" spans="1:21" ht="14.25" customHeight="1">
      <c r="A602" s="72"/>
      <c r="B602" s="73"/>
      <c r="D602" s="73"/>
      <c r="E602" s="73"/>
      <c r="U602" s="74"/>
    </row>
    <row r="603" spans="1:21" ht="14.25" customHeight="1">
      <c r="A603" s="72"/>
      <c r="B603" s="73"/>
      <c r="D603" s="73"/>
      <c r="E603" s="73"/>
      <c r="U603" s="74"/>
    </row>
    <row r="604" spans="1:21" ht="14.25" customHeight="1">
      <c r="A604" s="72"/>
      <c r="B604" s="73"/>
      <c r="D604" s="73"/>
      <c r="E604" s="73"/>
      <c r="U604" s="74"/>
    </row>
    <row r="605" spans="1:21" ht="14.25" customHeight="1">
      <c r="A605" s="72"/>
      <c r="B605" s="73"/>
      <c r="D605" s="73"/>
      <c r="E605" s="73"/>
      <c r="U605" s="74"/>
    </row>
    <row r="606" spans="1:21" ht="14.25" customHeight="1">
      <c r="A606" s="72"/>
      <c r="B606" s="73"/>
      <c r="D606" s="73"/>
      <c r="E606" s="73"/>
      <c r="U606" s="74"/>
    </row>
    <row r="607" spans="1:21" ht="14.25" customHeight="1">
      <c r="A607" s="72"/>
      <c r="B607" s="73"/>
      <c r="D607" s="73"/>
      <c r="E607" s="73"/>
      <c r="U607" s="74"/>
    </row>
    <row r="608" spans="1:21" ht="14.25" customHeight="1">
      <c r="A608" s="72"/>
      <c r="B608" s="73"/>
      <c r="D608" s="73"/>
      <c r="E608" s="73"/>
      <c r="U608" s="74"/>
    </row>
    <row r="609" spans="1:21" ht="14.25" customHeight="1">
      <c r="A609" s="72"/>
      <c r="B609" s="73"/>
      <c r="D609" s="73"/>
      <c r="E609" s="73"/>
      <c r="U609" s="74"/>
    </row>
    <row r="610" spans="1:21" ht="14.25" customHeight="1">
      <c r="A610" s="72"/>
      <c r="B610" s="73"/>
      <c r="D610" s="73"/>
      <c r="E610" s="73"/>
      <c r="U610" s="74"/>
    </row>
    <row r="611" spans="1:21" ht="14.25" customHeight="1">
      <c r="A611" s="72"/>
      <c r="B611" s="73"/>
      <c r="D611" s="73"/>
      <c r="E611" s="73"/>
      <c r="U611" s="74"/>
    </row>
    <row r="612" spans="1:21" ht="14.25" customHeight="1">
      <c r="A612" s="72"/>
      <c r="B612" s="73"/>
      <c r="D612" s="73"/>
      <c r="E612" s="73"/>
      <c r="U612" s="74"/>
    </row>
    <row r="613" spans="1:21" ht="14.25" customHeight="1">
      <c r="A613" s="72"/>
      <c r="B613" s="73"/>
      <c r="D613" s="73"/>
      <c r="E613" s="73"/>
      <c r="U613" s="74"/>
    </row>
    <row r="614" spans="1:21" ht="14.25" customHeight="1">
      <c r="A614" s="72"/>
      <c r="B614" s="73"/>
      <c r="D614" s="73"/>
      <c r="E614" s="73"/>
      <c r="U614" s="74"/>
    </row>
    <row r="615" spans="1:21" ht="14.25" customHeight="1">
      <c r="A615" s="72"/>
      <c r="B615" s="73"/>
      <c r="D615" s="73"/>
      <c r="E615" s="73"/>
      <c r="U615" s="74"/>
    </row>
    <row r="616" spans="1:21" ht="14.25" customHeight="1">
      <c r="A616" s="72"/>
      <c r="B616" s="73"/>
      <c r="D616" s="73"/>
      <c r="E616" s="73"/>
      <c r="U616" s="74"/>
    </row>
    <row r="617" spans="1:21" ht="14.25" customHeight="1">
      <c r="A617" s="72"/>
      <c r="B617" s="73"/>
      <c r="D617" s="73"/>
      <c r="E617" s="73"/>
      <c r="U617" s="74"/>
    </row>
    <row r="618" spans="1:21" ht="14.25" customHeight="1">
      <c r="A618" s="72"/>
      <c r="B618" s="73"/>
      <c r="D618" s="73"/>
      <c r="E618" s="73"/>
      <c r="U618" s="74"/>
    </row>
    <row r="619" spans="1:21" ht="14.25" customHeight="1">
      <c r="A619" s="72"/>
      <c r="B619" s="73"/>
      <c r="D619" s="73"/>
      <c r="E619" s="73"/>
      <c r="U619" s="74"/>
    </row>
    <row r="620" spans="1:21" ht="14.25" customHeight="1">
      <c r="A620" s="72"/>
      <c r="B620" s="73"/>
      <c r="D620" s="73"/>
      <c r="E620" s="73"/>
      <c r="U620" s="74"/>
    </row>
    <row r="621" spans="1:21" ht="14.25" customHeight="1">
      <c r="A621" s="72"/>
      <c r="B621" s="73"/>
      <c r="D621" s="73"/>
      <c r="E621" s="73"/>
      <c r="U621" s="74"/>
    </row>
    <row r="622" spans="1:21" ht="14.25" customHeight="1">
      <c r="A622" s="72"/>
      <c r="B622" s="73"/>
      <c r="D622" s="73"/>
      <c r="E622" s="73"/>
      <c r="U622" s="74"/>
    </row>
    <row r="623" spans="1:21" ht="14.25" customHeight="1">
      <c r="A623" s="72"/>
      <c r="B623" s="73"/>
      <c r="D623" s="73"/>
      <c r="E623" s="73"/>
      <c r="U623" s="74"/>
    </row>
    <row r="624" spans="1:21" ht="14.25" customHeight="1">
      <c r="A624" s="72"/>
      <c r="B624" s="73"/>
      <c r="D624" s="73"/>
      <c r="E624" s="73"/>
      <c r="U624" s="74"/>
    </row>
    <row r="625" spans="1:21" ht="14.25" customHeight="1">
      <c r="A625" s="72"/>
      <c r="B625" s="73"/>
      <c r="D625" s="73"/>
      <c r="E625" s="73"/>
      <c r="U625" s="74"/>
    </row>
    <row r="626" spans="1:21" ht="14.25" customHeight="1">
      <c r="A626" s="72"/>
      <c r="B626" s="73"/>
      <c r="D626" s="73"/>
      <c r="E626" s="73"/>
      <c r="U626" s="74"/>
    </row>
    <row r="627" spans="1:21" ht="14.25" customHeight="1">
      <c r="A627" s="72"/>
      <c r="B627" s="73"/>
      <c r="D627" s="73"/>
      <c r="E627" s="73"/>
      <c r="U627" s="74"/>
    </row>
    <row r="628" spans="1:21" ht="14.25" customHeight="1">
      <c r="A628" s="72"/>
      <c r="B628" s="73"/>
      <c r="D628" s="73"/>
      <c r="E628" s="73"/>
      <c r="U628" s="74"/>
    </row>
    <row r="629" spans="1:21" ht="14.25" customHeight="1">
      <c r="A629" s="72"/>
      <c r="B629" s="73"/>
      <c r="D629" s="73"/>
      <c r="E629" s="73"/>
      <c r="U629" s="74"/>
    </row>
    <row r="630" spans="1:21" ht="14.25" customHeight="1">
      <c r="A630" s="72"/>
      <c r="B630" s="73"/>
      <c r="D630" s="73"/>
      <c r="E630" s="73"/>
      <c r="U630" s="74"/>
    </row>
    <row r="631" spans="1:21" ht="14.25" customHeight="1">
      <c r="A631" s="72"/>
      <c r="B631" s="73"/>
      <c r="D631" s="73"/>
      <c r="E631" s="73"/>
      <c r="U631" s="74"/>
    </row>
    <row r="632" spans="1:21" ht="14.25" customHeight="1">
      <c r="A632" s="72"/>
      <c r="B632" s="73"/>
      <c r="D632" s="73"/>
      <c r="E632" s="73"/>
      <c r="U632" s="74"/>
    </row>
    <row r="633" spans="1:21" ht="14.25" customHeight="1">
      <c r="A633" s="72"/>
      <c r="B633" s="73"/>
      <c r="D633" s="73"/>
      <c r="E633" s="73"/>
      <c r="U633" s="74"/>
    </row>
    <row r="634" spans="1:21" ht="14.25" customHeight="1">
      <c r="A634" s="72"/>
      <c r="B634" s="73"/>
      <c r="D634" s="73"/>
      <c r="E634" s="73"/>
      <c r="U634" s="74"/>
    </row>
    <row r="635" spans="1:21" ht="14.25" customHeight="1">
      <c r="A635" s="72"/>
      <c r="B635" s="73"/>
      <c r="D635" s="73"/>
      <c r="E635" s="73"/>
      <c r="U635" s="74"/>
    </row>
    <row r="636" spans="1:21" ht="14.25" customHeight="1">
      <c r="A636" s="72"/>
      <c r="B636" s="73"/>
      <c r="D636" s="73"/>
      <c r="E636" s="73"/>
      <c r="U636" s="74"/>
    </row>
    <row r="637" spans="1:21" ht="14.25" customHeight="1">
      <c r="A637" s="72"/>
      <c r="B637" s="73"/>
      <c r="D637" s="73"/>
      <c r="E637" s="73"/>
      <c r="U637" s="74"/>
    </row>
    <row r="638" spans="1:21" ht="14.25" customHeight="1">
      <c r="A638" s="72"/>
      <c r="B638" s="73"/>
      <c r="D638" s="73"/>
      <c r="E638" s="73"/>
      <c r="U638" s="74"/>
    </row>
    <row r="639" spans="1:21" ht="14.25" customHeight="1">
      <c r="A639" s="72"/>
      <c r="B639" s="73"/>
      <c r="D639" s="73"/>
      <c r="E639" s="73"/>
      <c r="U639" s="74"/>
    </row>
    <row r="640" spans="1:21" ht="14.25" customHeight="1">
      <c r="A640" s="72"/>
      <c r="B640" s="73"/>
      <c r="D640" s="73"/>
      <c r="E640" s="73"/>
      <c r="U640" s="74"/>
    </row>
    <row r="641" spans="1:21" ht="14.25" customHeight="1">
      <c r="A641" s="72"/>
      <c r="B641" s="73"/>
      <c r="D641" s="73"/>
      <c r="E641" s="73"/>
      <c r="U641" s="74"/>
    </row>
    <row r="642" spans="1:21" ht="14.25" customHeight="1">
      <c r="A642" s="72"/>
      <c r="B642" s="73"/>
      <c r="D642" s="73"/>
      <c r="E642" s="73"/>
      <c r="U642" s="74"/>
    </row>
    <row r="643" spans="1:21" ht="14.25" customHeight="1">
      <c r="A643" s="72"/>
      <c r="B643" s="73"/>
      <c r="D643" s="73"/>
      <c r="E643" s="73"/>
      <c r="U643" s="74"/>
    </row>
    <row r="644" spans="1:21" ht="14.25" customHeight="1">
      <c r="A644" s="72"/>
      <c r="B644" s="73"/>
      <c r="D644" s="73"/>
      <c r="E644" s="73"/>
      <c r="U644" s="74"/>
    </row>
    <row r="645" spans="1:21" ht="14.25" customHeight="1">
      <c r="A645" s="72"/>
      <c r="B645" s="73"/>
      <c r="D645" s="73"/>
      <c r="E645" s="73"/>
      <c r="U645" s="74"/>
    </row>
    <row r="646" spans="1:21" ht="14.25" customHeight="1">
      <c r="A646" s="72"/>
      <c r="B646" s="73"/>
      <c r="D646" s="73"/>
      <c r="E646" s="73"/>
      <c r="U646" s="74"/>
    </row>
    <row r="647" spans="1:21" ht="14.25" customHeight="1">
      <c r="A647" s="72"/>
      <c r="B647" s="73"/>
      <c r="D647" s="73"/>
      <c r="E647" s="73"/>
      <c r="U647" s="74"/>
    </row>
    <row r="648" spans="1:21" ht="14.25" customHeight="1">
      <c r="A648" s="72"/>
      <c r="B648" s="73"/>
      <c r="D648" s="73"/>
      <c r="E648" s="73"/>
      <c r="U648" s="74"/>
    </row>
    <row r="649" spans="1:21" ht="14.25" customHeight="1">
      <c r="A649" s="72"/>
      <c r="B649" s="73"/>
      <c r="D649" s="73"/>
      <c r="E649" s="73"/>
      <c r="U649" s="74"/>
    </row>
    <row r="650" spans="1:21" ht="14.25" customHeight="1">
      <c r="A650" s="72"/>
      <c r="B650" s="73"/>
      <c r="D650" s="73"/>
      <c r="E650" s="73"/>
      <c r="U650" s="74"/>
    </row>
    <row r="651" spans="1:21" ht="14.25" customHeight="1">
      <c r="A651" s="72"/>
      <c r="B651" s="73"/>
      <c r="D651" s="73"/>
      <c r="E651" s="73"/>
      <c r="U651" s="74"/>
    </row>
    <row r="652" spans="1:21" ht="14.25" customHeight="1">
      <c r="A652" s="72"/>
      <c r="B652" s="73"/>
      <c r="D652" s="73"/>
      <c r="E652" s="73"/>
      <c r="U652" s="74"/>
    </row>
    <row r="653" spans="1:21" ht="14.25" customHeight="1">
      <c r="A653" s="72"/>
      <c r="B653" s="73"/>
      <c r="D653" s="73"/>
      <c r="E653" s="73"/>
      <c r="U653" s="74"/>
    </row>
    <row r="654" spans="1:21" ht="14.25" customHeight="1">
      <c r="A654" s="72"/>
      <c r="B654" s="73"/>
      <c r="D654" s="73"/>
      <c r="E654" s="73"/>
      <c r="U654" s="74"/>
    </row>
    <row r="655" spans="1:21" ht="14.25" customHeight="1">
      <c r="A655" s="72"/>
      <c r="B655" s="73"/>
      <c r="D655" s="73"/>
      <c r="E655" s="73"/>
      <c r="U655" s="74"/>
    </row>
    <row r="656" spans="1:21" ht="14.25" customHeight="1">
      <c r="A656" s="72"/>
      <c r="B656" s="73"/>
      <c r="D656" s="73"/>
      <c r="E656" s="73"/>
      <c r="U656" s="74"/>
    </row>
    <row r="657" spans="1:21" ht="14.25" customHeight="1">
      <c r="A657" s="72"/>
      <c r="B657" s="73"/>
      <c r="D657" s="73"/>
      <c r="E657" s="73"/>
      <c r="U657" s="74"/>
    </row>
    <row r="658" spans="1:21" ht="14.25" customHeight="1">
      <c r="A658" s="72"/>
      <c r="B658" s="73"/>
      <c r="D658" s="73"/>
      <c r="E658" s="73"/>
      <c r="U658" s="74"/>
    </row>
    <row r="659" spans="1:21" ht="14.25" customHeight="1">
      <c r="A659" s="72"/>
      <c r="B659" s="73"/>
      <c r="D659" s="73"/>
      <c r="E659" s="73"/>
      <c r="U659" s="74"/>
    </row>
    <row r="660" spans="1:21" ht="14.25" customHeight="1">
      <c r="A660" s="72"/>
      <c r="B660" s="73"/>
      <c r="D660" s="73"/>
      <c r="E660" s="73"/>
      <c r="U660" s="74"/>
    </row>
    <row r="661" spans="1:21" ht="14.25" customHeight="1">
      <c r="A661" s="72"/>
      <c r="B661" s="73"/>
      <c r="D661" s="73"/>
      <c r="E661" s="73"/>
      <c r="U661" s="74"/>
    </row>
    <row r="662" spans="1:21" ht="14.25" customHeight="1">
      <c r="A662" s="72"/>
      <c r="B662" s="73"/>
      <c r="D662" s="73"/>
      <c r="E662" s="73"/>
      <c r="U662" s="74"/>
    </row>
    <row r="663" spans="1:21" ht="14.25" customHeight="1">
      <c r="A663" s="72"/>
      <c r="B663" s="73"/>
      <c r="D663" s="73"/>
      <c r="E663" s="73"/>
      <c r="U663" s="74"/>
    </row>
    <row r="664" spans="1:21" ht="14.25" customHeight="1">
      <c r="A664" s="72"/>
      <c r="B664" s="73"/>
      <c r="D664" s="73"/>
      <c r="E664" s="73"/>
      <c r="U664" s="74"/>
    </row>
    <row r="665" spans="1:21" ht="14.25" customHeight="1">
      <c r="A665" s="72"/>
      <c r="B665" s="73"/>
      <c r="D665" s="73"/>
      <c r="E665" s="73"/>
      <c r="U665" s="74"/>
    </row>
    <row r="666" spans="1:21" ht="14.25" customHeight="1">
      <c r="A666" s="72"/>
      <c r="B666" s="73"/>
      <c r="D666" s="73"/>
      <c r="E666" s="73"/>
      <c r="U666" s="74"/>
    </row>
    <row r="667" spans="1:21" ht="14.25" customHeight="1">
      <c r="A667" s="72"/>
      <c r="B667" s="73"/>
      <c r="D667" s="73"/>
      <c r="E667" s="73"/>
      <c r="U667" s="74"/>
    </row>
    <row r="668" spans="1:21" ht="14.25" customHeight="1">
      <c r="A668" s="72"/>
      <c r="B668" s="73"/>
      <c r="D668" s="73"/>
      <c r="E668" s="73"/>
      <c r="U668" s="74"/>
    </row>
    <row r="669" spans="1:21" ht="14.25" customHeight="1">
      <c r="A669" s="72"/>
      <c r="B669" s="73"/>
      <c r="D669" s="73"/>
      <c r="E669" s="73"/>
      <c r="U669" s="74"/>
    </row>
    <row r="670" spans="1:21" ht="14.25" customHeight="1">
      <c r="A670" s="72"/>
      <c r="B670" s="73"/>
      <c r="D670" s="73"/>
      <c r="E670" s="73"/>
      <c r="U670" s="74"/>
    </row>
    <row r="671" spans="1:21" ht="14.25" customHeight="1">
      <c r="A671" s="72"/>
      <c r="B671" s="73"/>
      <c r="D671" s="73"/>
      <c r="E671" s="73"/>
      <c r="U671" s="74"/>
    </row>
    <row r="672" spans="1:21" ht="14.25" customHeight="1">
      <c r="A672" s="72"/>
      <c r="B672" s="73"/>
      <c r="D672" s="73"/>
      <c r="E672" s="73"/>
      <c r="U672" s="74"/>
    </row>
    <row r="673" spans="1:21" ht="14.25" customHeight="1">
      <c r="A673" s="72"/>
      <c r="B673" s="73"/>
      <c r="D673" s="73"/>
      <c r="E673" s="73"/>
      <c r="U673" s="74"/>
    </row>
    <row r="674" spans="1:21" ht="14.25" customHeight="1">
      <c r="A674" s="72"/>
      <c r="B674" s="73"/>
      <c r="D674" s="73"/>
      <c r="E674" s="73"/>
      <c r="U674" s="74"/>
    </row>
    <row r="675" spans="1:21" ht="14.25" customHeight="1">
      <c r="A675" s="72"/>
      <c r="B675" s="73"/>
      <c r="D675" s="73"/>
      <c r="E675" s="73"/>
      <c r="U675" s="74"/>
    </row>
    <row r="676" spans="1:21" ht="14.25" customHeight="1">
      <c r="A676" s="72"/>
      <c r="B676" s="73"/>
      <c r="D676" s="73"/>
      <c r="E676" s="73"/>
      <c r="U676" s="74"/>
    </row>
    <row r="677" spans="1:21" ht="14.25" customHeight="1">
      <c r="A677" s="72"/>
      <c r="B677" s="73"/>
      <c r="D677" s="73"/>
      <c r="E677" s="73"/>
      <c r="U677" s="74"/>
    </row>
    <row r="678" spans="1:21" ht="14.25" customHeight="1">
      <c r="A678" s="72"/>
      <c r="B678" s="73"/>
      <c r="D678" s="73"/>
      <c r="E678" s="73"/>
      <c r="U678" s="74"/>
    </row>
    <row r="679" spans="1:21" ht="14.25" customHeight="1">
      <c r="A679" s="72"/>
      <c r="B679" s="73"/>
      <c r="D679" s="73"/>
      <c r="E679" s="73"/>
      <c r="U679" s="74"/>
    </row>
    <row r="680" spans="1:21" ht="14.25" customHeight="1">
      <c r="A680" s="72"/>
      <c r="B680" s="73"/>
      <c r="D680" s="73"/>
      <c r="E680" s="73"/>
      <c r="U680" s="74"/>
    </row>
    <row r="681" spans="1:21" ht="14.25" customHeight="1">
      <c r="A681" s="72"/>
      <c r="B681" s="73"/>
      <c r="D681" s="73"/>
      <c r="E681" s="73"/>
      <c r="U681" s="74"/>
    </row>
    <row r="682" spans="1:21" ht="14.25" customHeight="1">
      <c r="A682" s="72"/>
      <c r="B682" s="73"/>
      <c r="D682" s="73"/>
      <c r="E682" s="73"/>
      <c r="U682" s="74"/>
    </row>
    <row r="683" spans="1:21" ht="14.25" customHeight="1">
      <c r="A683" s="72"/>
      <c r="B683" s="73"/>
      <c r="D683" s="73"/>
      <c r="E683" s="73"/>
      <c r="U683" s="74"/>
    </row>
    <row r="684" spans="1:21" ht="14.25" customHeight="1">
      <c r="A684" s="72"/>
      <c r="B684" s="73"/>
      <c r="D684" s="73"/>
      <c r="E684" s="73"/>
      <c r="U684" s="74"/>
    </row>
    <row r="685" spans="1:21" ht="14.25" customHeight="1">
      <c r="A685" s="72"/>
      <c r="B685" s="73"/>
      <c r="D685" s="73"/>
      <c r="E685" s="73"/>
      <c r="U685" s="74"/>
    </row>
    <row r="686" spans="1:21" ht="14.25" customHeight="1">
      <c r="A686" s="72"/>
      <c r="B686" s="73"/>
      <c r="D686" s="73"/>
      <c r="E686" s="73"/>
      <c r="U686" s="74"/>
    </row>
    <row r="687" spans="1:21" ht="14.25" customHeight="1">
      <c r="A687" s="72"/>
      <c r="B687" s="73"/>
      <c r="D687" s="73"/>
      <c r="E687" s="73"/>
      <c r="U687" s="74"/>
    </row>
    <row r="688" spans="1:21" ht="14.25" customHeight="1">
      <c r="A688" s="72"/>
      <c r="B688" s="73"/>
      <c r="D688" s="73"/>
      <c r="E688" s="73"/>
      <c r="U688" s="74"/>
    </row>
    <row r="689" spans="1:21" ht="14.25" customHeight="1">
      <c r="A689" s="72"/>
      <c r="B689" s="73"/>
      <c r="D689" s="73"/>
      <c r="E689" s="73"/>
      <c r="U689" s="74"/>
    </row>
    <row r="690" spans="1:21" ht="14.25" customHeight="1">
      <c r="A690" s="72"/>
      <c r="B690" s="73"/>
      <c r="D690" s="73"/>
      <c r="E690" s="73"/>
      <c r="U690" s="74"/>
    </row>
    <row r="691" spans="1:21" ht="14.25" customHeight="1">
      <c r="A691" s="72"/>
      <c r="B691" s="73"/>
      <c r="D691" s="73"/>
      <c r="E691" s="73"/>
      <c r="U691" s="74"/>
    </row>
    <row r="692" spans="1:21" ht="14.25" customHeight="1">
      <c r="A692" s="72"/>
      <c r="B692" s="73"/>
      <c r="D692" s="73"/>
      <c r="E692" s="73"/>
      <c r="U692" s="74"/>
    </row>
    <row r="693" spans="1:21" ht="14.25" customHeight="1">
      <c r="A693" s="72"/>
      <c r="B693" s="73"/>
      <c r="D693" s="73"/>
      <c r="E693" s="73"/>
      <c r="U693" s="74"/>
    </row>
    <row r="694" spans="1:21" ht="14.25" customHeight="1">
      <c r="A694" s="72"/>
      <c r="B694" s="73"/>
      <c r="D694" s="73"/>
      <c r="E694" s="73"/>
      <c r="U694" s="74"/>
    </row>
    <row r="695" spans="1:21" ht="14.25" customHeight="1">
      <c r="A695" s="72"/>
      <c r="B695" s="73"/>
      <c r="D695" s="73"/>
      <c r="E695" s="73"/>
      <c r="U695" s="74"/>
    </row>
    <row r="696" spans="1:21" ht="14.25" customHeight="1">
      <c r="A696" s="72"/>
      <c r="B696" s="73"/>
      <c r="D696" s="73"/>
      <c r="E696" s="73"/>
      <c r="U696" s="74"/>
    </row>
    <row r="697" spans="1:21" ht="14.25" customHeight="1">
      <c r="A697" s="72"/>
      <c r="B697" s="73"/>
      <c r="D697" s="73"/>
      <c r="E697" s="73"/>
      <c r="U697" s="74"/>
    </row>
    <row r="698" spans="1:21" ht="14.25" customHeight="1">
      <c r="A698" s="72"/>
      <c r="B698" s="73"/>
      <c r="D698" s="73"/>
      <c r="E698" s="73"/>
      <c r="U698" s="74"/>
    </row>
    <row r="699" spans="1:21" ht="14.25" customHeight="1">
      <c r="A699" s="72"/>
      <c r="B699" s="73"/>
      <c r="D699" s="73"/>
      <c r="E699" s="73"/>
      <c r="U699" s="74"/>
    </row>
    <row r="700" spans="1:21" ht="14.25" customHeight="1">
      <c r="A700" s="72"/>
      <c r="B700" s="73"/>
      <c r="D700" s="73"/>
      <c r="E700" s="73"/>
      <c r="U700" s="74"/>
    </row>
    <row r="701" spans="1:21" ht="14.25" customHeight="1">
      <c r="A701" s="72"/>
      <c r="B701" s="73"/>
      <c r="D701" s="73"/>
      <c r="E701" s="73"/>
      <c r="U701" s="74"/>
    </row>
    <row r="702" spans="1:21" ht="14.25" customHeight="1">
      <c r="A702" s="72"/>
      <c r="B702" s="73"/>
      <c r="D702" s="73"/>
      <c r="E702" s="73"/>
      <c r="U702" s="74"/>
    </row>
    <row r="703" spans="1:21" ht="14.25" customHeight="1">
      <c r="A703" s="72"/>
      <c r="B703" s="73"/>
      <c r="D703" s="73"/>
      <c r="E703" s="73"/>
      <c r="U703" s="74"/>
    </row>
    <row r="704" spans="1:21" ht="14.25" customHeight="1">
      <c r="A704" s="72"/>
      <c r="B704" s="73"/>
      <c r="D704" s="73"/>
      <c r="E704" s="73"/>
      <c r="U704" s="74"/>
    </row>
    <row r="705" spans="1:21" ht="14.25" customHeight="1">
      <c r="A705" s="72"/>
      <c r="B705" s="73"/>
      <c r="D705" s="73"/>
      <c r="E705" s="73"/>
      <c r="U705" s="74"/>
    </row>
    <row r="706" spans="1:21" ht="14.25" customHeight="1">
      <c r="A706" s="72"/>
      <c r="B706" s="73"/>
      <c r="D706" s="73"/>
      <c r="E706" s="73"/>
      <c r="U706" s="74"/>
    </row>
    <row r="707" spans="1:21" ht="14.25" customHeight="1">
      <c r="A707" s="72"/>
      <c r="B707" s="73"/>
      <c r="D707" s="73"/>
      <c r="E707" s="73"/>
      <c r="U707" s="74"/>
    </row>
    <row r="708" spans="1:21" ht="14.25" customHeight="1">
      <c r="A708" s="72"/>
      <c r="B708" s="73"/>
      <c r="D708" s="73"/>
      <c r="E708" s="73"/>
      <c r="U708" s="74"/>
    </row>
    <row r="709" spans="1:21" ht="14.25" customHeight="1">
      <c r="A709" s="72"/>
      <c r="B709" s="73"/>
      <c r="D709" s="73"/>
      <c r="E709" s="73"/>
      <c r="U709" s="74"/>
    </row>
    <row r="710" spans="1:21" ht="14.25" customHeight="1">
      <c r="A710" s="72"/>
      <c r="B710" s="73"/>
      <c r="D710" s="73"/>
      <c r="E710" s="73"/>
      <c r="U710" s="74"/>
    </row>
    <row r="711" spans="1:21" ht="14.25" customHeight="1">
      <c r="A711" s="72"/>
      <c r="B711" s="73"/>
      <c r="D711" s="73"/>
      <c r="E711" s="73"/>
      <c r="U711" s="74"/>
    </row>
    <row r="712" spans="1:21" ht="14.25" customHeight="1">
      <c r="A712" s="72"/>
      <c r="B712" s="73"/>
      <c r="D712" s="73"/>
      <c r="E712" s="73"/>
      <c r="U712" s="74"/>
    </row>
    <row r="713" spans="1:21" ht="14.25" customHeight="1">
      <c r="A713" s="72"/>
      <c r="B713" s="73"/>
      <c r="D713" s="73"/>
      <c r="E713" s="73"/>
      <c r="U713" s="74"/>
    </row>
    <row r="714" spans="1:21" ht="14.25" customHeight="1">
      <c r="A714" s="72"/>
      <c r="B714" s="73"/>
      <c r="D714" s="73"/>
      <c r="E714" s="73"/>
      <c r="U714" s="74"/>
    </row>
    <row r="715" spans="1:21" ht="14.25" customHeight="1">
      <c r="A715" s="72"/>
      <c r="B715" s="73"/>
      <c r="D715" s="73"/>
      <c r="E715" s="73"/>
      <c r="U715" s="74"/>
    </row>
    <row r="716" spans="1:21" ht="14.25" customHeight="1">
      <c r="A716" s="72"/>
      <c r="B716" s="73"/>
      <c r="D716" s="73"/>
      <c r="E716" s="73"/>
      <c r="U716" s="74"/>
    </row>
    <row r="717" spans="1:21" ht="14.25" customHeight="1">
      <c r="A717" s="72"/>
      <c r="B717" s="73"/>
      <c r="D717" s="73"/>
      <c r="E717" s="73"/>
      <c r="U717" s="74"/>
    </row>
    <row r="718" spans="1:21" ht="14.25" customHeight="1">
      <c r="A718" s="72"/>
      <c r="B718" s="73"/>
      <c r="D718" s="73"/>
      <c r="E718" s="73"/>
      <c r="U718" s="74"/>
    </row>
    <row r="719" spans="1:21" ht="14.25" customHeight="1">
      <c r="A719" s="72"/>
      <c r="B719" s="73"/>
      <c r="D719" s="73"/>
      <c r="E719" s="73"/>
      <c r="U719" s="74"/>
    </row>
    <row r="720" spans="1:21" ht="14.25" customHeight="1">
      <c r="A720" s="72"/>
      <c r="B720" s="73"/>
      <c r="D720" s="73"/>
      <c r="E720" s="73"/>
      <c r="U720" s="74"/>
    </row>
    <row r="721" spans="1:21" ht="14.25" customHeight="1">
      <c r="A721" s="72"/>
      <c r="B721" s="73"/>
      <c r="D721" s="73"/>
      <c r="E721" s="73"/>
      <c r="U721" s="74"/>
    </row>
    <row r="722" spans="1:21" ht="14.25" customHeight="1">
      <c r="A722" s="72"/>
      <c r="B722" s="73"/>
      <c r="D722" s="73"/>
      <c r="E722" s="73"/>
      <c r="U722" s="74"/>
    </row>
    <row r="723" spans="1:21" ht="14.25" customHeight="1">
      <c r="A723" s="72"/>
      <c r="B723" s="73"/>
      <c r="D723" s="73"/>
      <c r="E723" s="73"/>
      <c r="U723" s="74"/>
    </row>
    <row r="724" spans="1:21" ht="14.25" customHeight="1">
      <c r="A724" s="72"/>
      <c r="B724" s="73"/>
      <c r="D724" s="73"/>
      <c r="E724" s="73"/>
      <c r="U724" s="74"/>
    </row>
    <row r="725" spans="1:21" ht="14.25" customHeight="1">
      <c r="A725" s="72"/>
      <c r="B725" s="73"/>
      <c r="D725" s="73"/>
      <c r="E725" s="73"/>
      <c r="U725" s="74"/>
    </row>
    <row r="726" spans="1:21" ht="14.25" customHeight="1">
      <c r="A726" s="72"/>
      <c r="B726" s="73"/>
      <c r="D726" s="73"/>
      <c r="E726" s="73"/>
      <c r="U726" s="74"/>
    </row>
    <row r="727" spans="1:21" ht="14.25" customHeight="1">
      <c r="A727" s="72"/>
      <c r="B727" s="73"/>
      <c r="D727" s="73"/>
      <c r="E727" s="73"/>
      <c r="U727" s="74"/>
    </row>
    <row r="728" spans="1:21" ht="14.25" customHeight="1">
      <c r="A728" s="72"/>
      <c r="B728" s="73"/>
      <c r="D728" s="73"/>
      <c r="E728" s="73"/>
      <c r="U728" s="74"/>
    </row>
    <row r="729" spans="1:21" ht="14.25" customHeight="1">
      <c r="A729" s="72"/>
      <c r="B729" s="73"/>
      <c r="D729" s="73"/>
      <c r="E729" s="73"/>
      <c r="U729" s="74"/>
    </row>
    <row r="730" spans="1:21" ht="14.25" customHeight="1">
      <c r="A730" s="72"/>
      <c r="B730" s="73"/>
      <c r="D730" s="73"/>
      <c r="E730" s="73"/>
      <c r="U730" s="74"/>
    </row>
    <row r="731" spans="1:21" ht="14.25" customHeight="1">
      <c r="A731" s="72"/>
      <c r="B731" s="73"/>
      <c r="D731" s="73"/>
      <c r="E731" s="73"/>
      <c r="U731" s="74"/>
    </row>
    <row r="732" spans="1:21" ht="14.25" customHeight="1">
      <c r="A732" s="72"/>
      <c r="B732" s="73"/>
      <c r="D732" s="73"/>
      <c r="E732" s="73"/>
      <c r="U732" s="74"/>
    </row>
    <row r="733" spans="1:21" ht="14.25" customHeight="1">
      <c r="A733" s="72"/>
      <c r="B733" s="73"/>
      <c r="D733" s="73"/>
      <c r="E733" s="73"/>
      <c r="U733" s="74"/>
    </row>
    <row r="734" spans="1:21" ht="14.25" customHeight="1">
      <c r="A734" s="72"/>
      <c r="B734" s="73"/>
      <c r="D734" s="73"/>
      <c r="E734" s="73"/>
      <c r="U734" s="74"/>
    </row>
    <row r="735" spans="1:21" ht="14.25" customHeight="1">
      <c r="A735" s="72"/>
      <c r="B735" s="73"/>
      <c r="D735" s="73"/>
      <c r="E735" s="73"/>
      <c r="U735" s="74"/>
    </row>
    <row r="736" spans="1:21" ht="14.25" customHeight="1">
      <c r="A736" s="72"/>
      <c r="B736" s="73"/>
      <c r="D736" s="73"/>
      <c r="E736" s="73"/>
      <c r="U736" s="74"/>
    </row>
    <row r="737" spans="1:21" ht="14.25" customHeight="1">
      <c r="A737" s="72"/>
      <c r="B737" s="73"/>
      <c r="D737" s="73"/>
      <c r="E737" s="73"/>
      <c r="U737" s="74"/>
    </row>
    <row r="738" spans="1:21" ht="14.25" customHeight="1">
      <c r="A738" s="72"/>
      <c r="B738" s="73"/>
      <c r="D738" s="73"/>
      <c r="E738" s="73"/>
      <c r="U738" s="74"/>
    </row>
    <row r="739" spans="1:21" ht="14.25" customHeight="1">
      <c r="A739" s="72"/>
      <c r="B739" s="73"/>
      <c r="D739" s="73"/>
      <c r="E739" s="73"/>
      <c r="U739" s="74"/>
    </row>
    <row r="740" spans="1:21" ht="14.25" customHeight="1">
      <c r="A740" s="72"/>
      <c r="B740" s="73"/>
      <c r="D740" s="73"/>
      <c r="E740" s="73"/>
      <c r="U740" s="74"/>
    </row>
    <row r="741" spans="1:21" ht="14.25" customHeight="1">
      <c r="A741" s="72"/>
      <c r="B741" s="73"/>
      <c r="D741" s="73"/>
      <c r="E741" s="73"/>
      <c r="U741" s="74"/>
    </row>
    <row r="742" spans="1:21" ht="14.25" customHeight="1">
      <c r="A742" s="72"/>
      <c r="B742" s="73"/>
      <c r="D742" s="73"/>
      <c r="E742" s="73"/>
      <c r="U742" s="74"/>
    </row>
    <row r="743" spans="1:21" ht="14.25" customHeight="1">
      <c r="A743" s="72"/>
      <c r="B743" s="73"/>
      <c r="D743" s="73"/>
      <c r="E743" s="73"/>
      <c r="U743" s="74"/>
    </row>
    <row r="744" spans="1:21" ht="14.25" customHeight="1">
      <c r="A744" s="72"/>
      <c r="B744" s="73"/>
      <c r="D744" s="73"/>
      <c r="E744" s="73"/>
      <c r="U744" s="74"/>
    </row>
    <row r="745" spans="1:21" ht="14.25" customHeight="1">
      <c r="A745" s="72"/>
      <c r="B745" s="73"/>
      <c r="D745" s="73"/>
      <c r="E745" s="73"/>
      <c r="U745" s="74"/>
    </row>
    <row r="746" spans="1:21" ht="14.25" customHeight="1">
      <c r="A746" s="72"/>
      <c r="B746" s="73"/>
      <c r="D746" s="73"/>
      <c r="E746" s="73"/>
      <c r="U746" s="74"/>
    </row>
    <row r="747" spans="1:21" ht="14.25" customHeight="1">
      <c r="A747" s="72"/>
      <c r="B747" s="73"/>
      <c r="D747" s="73"/>
      <c r="E747" s="73"/>
      <c r="U747" s="74"/>
    </row>
    <row r="748" spans="1:21" ht="14.25" customHeight="1">
      <c r="A748" s="72"/>
      <c r="B748" s="73"/>
      <c r="D748" s="73"/>
      <c r="E748" s="73"/>
      <c r="U748" s="74"/>
    </row>
    <row r="749" spans="1:21" ht="14.25" customHeight="1">
      <c r="A749" s="72"/>
      <c r="B749" s="73"/>
      <c r="D749" s="73"/>
      <c r="E749" s="73"/>
      <c r="U749" s="74"/>
    </row>
    <row r="750" spans="1:21" ht="14.25" customHeight="1">
      <c r="A750" s="72"/>
      <c r="B750" s="73"/>
      <c r="D750" s="73"/>
      <c r="E750" s="73"/>
      <c r="U750" s="74"/>
    </row>
    <row r="751" spans="1:21" ht="14.25" customHeight="1">
      <c r="A751" s="72"/>
      <c r="B751" s="73"/>
      <c r="D751" s="73"/>
      <c r="E751" s="73"/>
      <c r="U751" s="74"/>
    </row>
    <row r="752" spans="1:21" ht="14.25" customHeight="1">
      <c r="A752" s="72"/>
      <c r="B752" s="73"/>
      <c r="D752" s="73"/>
      <c r="E752" s="73"/>
      <c r="U752" s="74"/>
    </row>
    <row r="753" spans="1:21" ht="14.25" customHeight="1">
      <c r="A753" s="72"/>
      <c r="B753" s="73"/>
      <c r="D753" s="73"/>
      <c r="E753" s="73"/>
      <c r="U753" s="74"/>
    </row>
    <row r="754" spans="1:21" ht="14.25" customHeight="1">
      <c r="A754" s="72"/>
      <c r="B754" s="73"/>
      <c r="D754" s="73"/>
      <c r="E754" s="73"/>
      <c r="U754" s="74"/>
    </row>
    <row r="755" spans="1:21" ht="14.25" customHeight="1">
      <c r="A755" s="72"/>
      <c r="B755" s="73"/>
      <c r="D755" s="73"/>
      <c r="E755" s="73"/>
      <c r="U755" s="74"/>
    </row>
    <row r="756" spans="1:21" ht="14.25" customHeight="1">
      <c r="A756" s="72"/>
      <c r="B756" s="73"/>
      <c r="D756" s="73"/>
      <c r="E756" s="73"/>
      <c r="U756" s="74"/>
    </row>
    <row r="757" spans="1:21" ht="14.25" customHeight="1">
      <c r="A757" s="72"/>
      <c r="B757" s="73"/>
      <c r="D757" s="73"/>
      <c r="E757" s="73"/>
      <c r="U757" s="74"/>
    </row>
    <row r="758" spans="1:21" ht="14.25" customHeight="1">
      <c r="A758" s="72"/>
      <c r="B758" s="73"/>
      <c r="D758" s="73"/>
      <c r="E758" s="73"/>
      <c r="U758" s="74"/>
    </row>
    <row r="759" spans="1:21" ht="14.25" customHeight="1">
      <c r="A759" s="72"/>
      <c r="B759" s="73"/>
      <c r="D759" s="73"/>
      <c r="E759" s="73"/>
      <c r="U759" s="74"/>
    </row>
    <row r="760" spans="1:21" ht="14.25" customHeight="1">
      <c r="A760" s="72"/>
      <c r="B760" s="73"/>
      <c r="D760" s="73"/>
      <c r="E760" s="73"/>
      <c r="U760" s="74"/>
    </row>
    <row r="761" spans="1:21" ht="14.25" customHeight="1">
      <c r="A761" s="72"/>
      <c r="B761" s="73"/>
      <c r="D761" s="73"/>
      <c r="E761" s="73"/>
      <c r="U761" s="74"/>
    </row>
    <row r="762" spans="1:21" ht="14.25" customHeight="1">
      <c r="A762" s="72"/>
      <c r="B762" s="73"/>
      <c r="D762" s="73"/>
      <c r="E762" s="73"/>
      <c r="U762" s="74"/>
    </row>
    <row r="763" spans="1:21" ht="14.25" customHeight="1">
      <c r="A763" s="72"/>
      <c r="B763" s="73"/>
      <c r="D763" s="73"/>
      <c r="E763" s="73"/>
      <c r="U763" s="74"/>
    </row>
    <row r="764" spans="1:21" ht="14.25" customHeight="1">
      <c r="A764" s="72"/>
      <c r="B764" s="73"/>
      <c r="D764" s="73"/>
      <c r="E764" s="73"/>
      <c r="U764" s="74"/>
    </row>
    <row r="765" spans="1:21" ht="14.25" customHeight="1">
      <c r="A765" s="72"/>
      <c r="B765" s="73"/>
      <c r="D765" s="73"/>
      <c r="E765" s="73"/>
      <c r="U765" s="74"/>
    </row>
    <row r="766" spans="1:21" ht="14.25" customHeight="1">
      <c r="A766" s="72"/>
      <c r="B766" s="73"/>
      <c r="D766" s="73"/>
      <c r="E766" s="73"/>
      <c r="U766" s="74"/>
    </row>
    <row r="767" spans="1:21" ht="14.25" customHeight="1">
      <c r="A767" s="72"/>
      <c r="B767" s="73"/>
      <c r="D767" s="73"/>
      <c r="E767" s="73"/>
      <c r="U767" s="74"/>
    </row>
    <row r="768" spans="1:21" ht="14.25" customHeight="1">
      <c r="A768" s="72"/>
      <c r="B768" s="73"/>
      <c r="D768" s="73"/>
      <c r="E768" s="73"/>
      <c r="U768" s="74"/>
    </row>
    <row r="769" spans="1:21" ht="14.25" customHeight="1">
      <c r="A769" s="72"/>
      <c r="B769" s="73"/>
      <c r="D769" s="73"/>
      <c r="E769" s="73"/>
      <c r="U769" s="74"/>
    </row>
    <row r="770" spans="1:21" ht="14.25" customHeight="1">
      <c r="A770" s="72"/>
      <c r="B770" s="73"/>
      <c r="D770" s="73"/>
      <c r="E770" s="73"/>
      <c r="U770" s="74"/>
    </row>
    <row r="771" spans="1:21" ht="14.25" customHeight="1">
      <c r="A771" s="72"/>
      <c r="B771" s="73"/>
      <c r="D771" s="73"/>
      <c r="E771" s="73"/>
      <c r="U771" s="74"/>
    </row>
    <row r="772" spans="1:21" ht="14.25" customHeight="1">
      <c r="A772" s="72"/>
      <c r="B772" s="73"/>
      <c r="D772" s="73"/>
      <c r="E772" s="73"/>
      <c r="U772" s="74"/>
    </row>
    <row r="773" spans="1:21" ht="14.25" customHeight="1">
      <c r="A773" s="72"/>
      <c r="B773" s="73"/>
      <c r="D773" s="73"/>
      <c r="E773" s="73"/>
      <c r="U773" s="74"/>
    </row>
    <row r="774" spans="1:21" ht="14.25" customHeight="1">
      <c r="A774" s="72"/>
      <c r="B774" s="73"/>
      <c r="D774" s="73"/>
      <c r="E774" s="73"/>
      <c r="U774" s="74"/>
    </row>
    <row r="775" spans="1:21" ht="14.25" customHeight="1">
      <c r="A775" s="72"/>
      <c r="B775" s="73"/>
      <c r="D775" s="73"/>
      <c r="E775" s="73"/>
      <c r="U775" s="74"/>
    </row>
    <row r="776" spans="1:21" ht="14.25" customHeight="1">
      <c r="A776" s="72"/>
      <c r="B776" s="73"/>
      <c r="D776" s="73"/>
      <c r="E776" s="73"/>
      <c r="U776" s="74"/>
    </row>
    <row r="777" spans="1:21" ht="14.25" customHeight="1">
      <c r="A777" s="72"/>
      <c r="B777" s="73"/>
      <c r="D777" s="73"/>
      <c r="E777" s="73"/>
      <c r="U777" s="74"/>
    </row>
    <row r="778" spans="1:21" ht="14.25" customHeight="1">
      <c r="A778" s="72"/>
      <c r="B778" s="73"/>
      <c r="D778" s="73"/>
      <c r="E778" s="73"/>
      <c r="U778" s="74"/>
    </row>
    <row r="779" spans="1:21" ht="14.25" customHeight="1">
      <c r="A779" s="72"/>
      <c r="B779" s="73"/>
      <c r="D779" s="73"/>
      <c r="E779" s="73"/>
      <c r="U779" s="74"/>
    </row>
    <row r="780" spans="1:21" ht="14.25" customHeight="1">
      <c r="A780" s="72"/>
      <c r="B780" s="73"/>
      <c r="D780" s="73"/>
      <c r="E780" s="73"/>
      <c r="U780" s="74"/>
    </row>
    <row r="781" spans="1:21" ht="14.25" customHeight="1">
      <c r="A781" s="72"/>
      <c r="B781" s="73"/>
      <c r="D781" s="73"/>
      <c r="E781" s="73"/>
      <c r="U781" s="74"/>
    </row>
    <row r="782" spans="1:21" ht="14.25" customHeight="1">
      <c r="A782" s="72"/>
      <c r="B782" s="73"/>
      <c r="D782" s="73"/>
      <c r="E782" s="73"/>
      <c r="U782" s="74"/>
    </row>
    <row r="783" spans="1:21" ht="14.25" customHeight="1">
      <c r="A783" s="72"/>
      <c r="B783" s="73"/>
      <c r="D783" s="73"/>
      <c r="E783" s="73"/>
      <c r="U783" s="74"/>
    </row>
    <row r="784" spans="1:21" ht="14.25" customHeight="1">
      <c r="A784" s="72"/>
      <c r="B784" s="73"/>
      <c r="D784" s="73"/>
      <c r="E784" s="73"/>
      <c r="U784" s="74"/>
    </row>
    <row r="785" spans="1:21" ht="14.25" customHeight="1">
      <c r="A785" s="72"/>
      <c r="B785" s="73"/>
      <c r="D785" s="73"/>
      <c r="E785" s="73"/>
      <c r="U785" s="74"/>
    </row>
    <row r="786" spans="1:21" ht="14.25" customHeight="1">
      <c r="A786" s="72"/>
      <c r="B786" s="73"/>
      <c r="D786" s="73"/>
      <c r="E786" s="73"/>
      <c r="U786" s="74"/>
    </row>
    <row r="787" spans="1:21" ht="14.25" customHeight="1">
      <c r="A787" s="72"/>
      <c r="B787" s="73"/>
      <c r="D787" s="73"/>
      <c r="E787" s="73"/>
      <c r="U787" s="74"/>
    </row>
    <row r="788" spans="1:21" ht="14.25" customHeight="1">
      <c r="A788" s="72"/>
      <c r="B788" s="73"/>
      <c r="D788" s="73"/>
      <c r="E788" s="73"/>
      <c r="U788" s="74"/>
    </row>
    <row r="789" spans="1:21" ht="14.25" customHeight="1">
      <c r="A789" s="72"/>
      <c r="B789" s="73"/>
      <c r="D789" s="73"/>
      <c r="E789" s="73"/>
      <c r="U789" s="74"/>
    </row>
    <row r="790" spans="1:21" ht="14.25" customHeight="1">
      <c r="A790" s="72"/>
      <c r="B790" s="73"/>
      <c r="D790" s="73"/>
      <c r="E790" s="73"/>
      <c r="U790" s="74"/>
    </row>
    <row r="791" spans="1:21" ht="14.25" customHeight="1">
      <c r="A791" s="72"/>
      <c r="B791" s="73"/>
      <c r="D791" s="73"/>
      <c r="E791" s="73"/>
      <c r="U791" s="74"/>
    </row>
    <row r="792" spans="1:21" ht="14.25" customHeight="1">
      <c r="A792" s="72"/>
      <c r="B792" s="73"/>
      <c r="D792" s="73"/>
      <c r="E792" s="73"/>
      <c r="U792" s="74"/>
    </row>
    <row r="793" spans="1:21" ht="14.25" customHeight="1">
      <c r="A793" s="72"/>
      <c r="B793" s="73"/>
      <c r="D793" s="73"/>
      <c r="E793" s="73"/>
      <c r="U793" s="74"/>
    </row>
    <row r="794" spans="1:21" ht="14.25" customHeight="1">
      <c r="A794" s="72"/>
      <c r="B794" s="73"/>
      <c r="D794" s="73"/>
      <c r="E794" s="73"/>
      <c r="U794" s="74"/>
    </row>
    <row r="795" spans="1:21" ht="14.25" customHeight="1">
      <c r="A795" s="72"/>
      <c r="B795" s="73"/>
      <c r="D795" s="73"/>
      <c r="E795" s="73"/>
      <c r="U795" s="74"/>
    </row>
    <row r="796" spans="1:21" ht="14.25" customHeight="1">
      <c r="A796" s="72"/>
      <c r="B796" s="73"/>
      <c r="D796" s="73"/>
      <c r="E796" s="73"/>
      <c r="U796" s="74"/>
    </row>
    <row r="797" spans="1:21" ht="14.25" customHeight="1">
      <c r="A797" s="72"/>
      <c r="B797" s="73"/>
      <c r="D797" s="73"/>
      <c r="E797" s="73"/>
      <c r="U797" s="74"/>
    </row>
    <row r="798" spans="1:21" ht="14.25" customHeight="1">
      <c r="A798" s="72"/>
      <c r="B798" s="73"/>
      <c r="D798" s="73"/>
      <c r="E798" s="73"/>
      <c r="U798" s="74"/>
    </row>
    <row r="799" spans="1:21" ht="14.25" customHeight="1">
      <c r="A799" s="72"/>
      <c r="B799" s="73"/>
      <c r="D799" s="73"/>
      <c r="E799" s="73"/>
      <c r="U799" s="74"/>
    </row>
    <row r="800" spans="1:21" ht="14.25" customHeight="1">
      <c r="A800" s="72"/>
      <c r="B800" s="73"/>
      <c r="D800" s="73"/>
      <c r="E800" s="73"/>
      <c r="U800" s="74"/>
    </row>
    <row r="801" spans="1:21" ht="14.25" customHeight="1">
      <c r="A801" s="72"/>
      <c r="B801" s="73"/>
      <c r="D801" s="73"/>
      <c r="E801" s="73"/>
      <c r="U801" s="74"/>
    </row>
    <row r="802" spans="1:21" ht="14.25" customHeight="1">
      <c r="A802" s="72"/>
      <c r="B802" s="73"/>
      <c r="D802" s="73"/>
      <c r="E802" s="73"/>
      <c r="U802" s="74"/>
    </row>
    <row r="803" spans="1:21" ht="14.25" customHeight="1">
      <c r="A803" s="72"/>
      <c r="B803" s="73"/>
      <c r="D803" s="73"/>
      <c r="E803" s="73"/>
      <c r="U803" s="74"/>
    </row>
    <row r="804" spans="1:21" ht="14.25" customHeight="1">
      <c r="A804" s="72"/>
      <c r="B804" s="73"/>
      <c r="D804" s="73"/>
      <c r="E804" s="73"/>
      <c r="U804" s="74"/>
    </row>
    <row r="805" spans="1:21" ht="14.25" customHeight="1">
      <c r="A805" s="72"/>
      <c r="B805" s="73"/>
      <c r="D805" s="73"/>
      <c r="E805" s="73"/>
      <c r="U805" s="74"/>
    </row>
    <row r="806" spans="1:21" ht="14.25" customHeight="1">
      <c r="A806" s="72"/>
      <c r="B806" s="73"/>
      <c r="D806" s="73"/>
      <c r="E806" s="73"/>
      <c r="U806" s="74"/>
    </row>
    <row r="807" spans="1:21" ht="14.25" customHeight="1">
      <c r="A807" s="72"/>
      <c r="B807" s="73"/>
      <c r="D807" s="73"/>
      <c r="E807" s="73"/>
      <c r="U807" s="74"/>
    </row>
    <row r="808" spans="1:21" ht="14.25" customHeight="1">
      <c r="A808" s="72"/>
      <c r="B808" s="73"/>
      <c r="D808" s="73"/>
      <c r="E808" s="73"/>
      <c r="U808" s="74"/>
    </row>
    <row r="809" spans="1:21" ht="14.25" customHeight="1">
      <c r="A809" s="72"/>
      <c r="B809" s="73"/>
      <c r="D809" s="73"/>
      <c r="E809" s="73"/>
      <c r="U809" s="74"/>
    </row>
    <row r="810" spans="1:21" ht="14.25" customHeight="1">
      <c r="A810" s="72"/>
      <c r="B810" s="73"/>
      <c r="D810" s="73"/>
      <c r="E810" s="73"/>
      <c r="U810" s="74"/>
    </row>
    <row r="811" spans="1:21" ht="14.25" customHeight="1">
      <c r="A811" s="72"/>
      <c r="B811" s="73"/>
      <c r="D811" s="73"/>
      <c r="E811" s="73"/>
      <c r="U811" s="74"/>
    </row>
    <row r="812" spans="1:21" ht="14.25" customHeight="1">
      <c r="A812" s="72"/>
      <c r="B812" s="73"/>
      <c r="D812" s="73"/>
      <c r="E812" s="73"/>
      <c r="U812" s="74"/>
    </row>
    <row r="813" spans="1:21" ht="14.25" customHeight="1">
      <c r="A813" s="72"/>
      <c r="B813" s="73"/>
      <c r="D813" s="73"/>
      <c r="E813" s="73"/>
      <c r="U813" s="74"/>
    </row>
    <row r="814" spans="1:21" ht="14.25" customHeight="1">
      <c r="A814" s="72"/>
      <c r="B814" s="73"/>
      <c r="D814" s="73"/>
      <c r="E814" s="73"/>
      <c r="U814" s="74"/>
    </row>
    <row r="815" spans="1:21" ht="14.25" customHeight="1">
      <c r="A815" s="72"/>
      <c r="B815" s="73"/>
      <c r="D815" s="73"/>
      <c r="E815" s="73"/>
      <c r="U815" s="74"/>
    </row>
    <row r="816" spans="1:21" ht="14.25" customHeight="1">
      <c r="A816" s="72"/>
      <c r="B816" s="73"/>
      <c r="D816" s="73"/>
      <c r="E816" s="73"/>
      <c r="U816" s="74"/>
    </row>
    <row r="817" spans="1:21" ht="14.25" customHeight="1">
      <c r="A817" s="72"/>
      <c r="B817" s="73"/>
      <c r="D817" s="73"/>
      <c r="E817" s="73"/>
      <c r="U817" s="74"/>
    </row>
    <row r="818" spans="1:21" ht="14.25" customHeight="1">
      <c r="A818" s="72"/>
      <c r="B818" s="73"/>
      <c r="D818" s="73"/>
      <c r="E818" s="73"/>
      <c r="U818" s="74"/>
    </row>
    <row r="819" spans="1:21" ht="14.25" customHeight="1">
      <c r="A819" s="72"/>
      <c r="B819" s="73"/>
      <c r="D819" s="73"/>
      <c r="E819" s="73"/>
      <c r="U819" s="74"/>
    </row>
    <row r="820" spans="1:21" ht="14.25" customHeight="1">
      <c r="A820" s="72"/>
      <c r="B820" s="73"/>
      <c r="D820" s="73"/>
      <c r="E820" s="73"/>
      <c r="U820" s="74"/>
    </row>
    <row r="821" spans="1:21" ht="14.25" customHeight="1">
      <c r="A821" s="72"/>
      <c r="B821" s="73"/>
      <c r="D821" s="73"/>
      <c r="E821" s="73"/>
      <c r="U821" s="74"/>
    </row>
    <row r="822" spans="1:21" ht="14.25" customHeight="1">
      <c r="A822" s="72"/>
      <c r="B822" s="73"/>
      <c r="D822" s="73"/>
      <c r="E822" s="73"/>
      <c r="U822" s="74"/>
    </row>
    <row r="823" spans="1:21" ht="14.25" customHeight="1">
      <c r="A823" s="72"/>
      <c r="B823" s="73"/>
      <c r="D823" s="73"/>
      <c r="E823" s="73"/>
      <c r="U823" s="74"/>
    </row>
    <row r="824" spans="1:21" ht="14.25" customHeight="1">
      <c r="A824" s="72"/>
      <c r="B824" s="73"/>
      <c r="D824" s="73"/>
      <c r="E824" s="73"/>
      <c r="U824" s="74"/>
    </row>
    <row r="825" spans="1:21" ht="14.25" customHeight="1">
      <c r="A825" s="72"/>
      <c r="B825" s="73"/>
      <c r="D825" s="73"/>
      <c r="E825" s="73"/>
      <c r="U825" s="74"/>
    </row>
    <row r="826" spans="1:21" ht="14.25" customHeight="1">
      <c r="A826" s="72"/>
      <c r="B826" s="73"/>
      <c r="D826" s="73"/>
      <c r="E826" s="73"/>
      <c r="U826" s="74"/>
    </row>
    <row r="827" spans="1:21" ht="14.25" customHeight="1">
      <c r="A827" s="72"/>
      <c r="B827" s="73"/>
      <c r="D827" s="73"/>
      <c r="E827" s="73"/>
      <c r="U827" s="74"/>
    </row>
    <row r="828" spans="1:21" ht="14.25" customHeight="1">
      <c r="A828" s="72"/>
      <c r="B828" s="73"/>
      <c r="D828" s="73"/>
      <c r="E828" s="73"/>
      <c r="U828" s="74"/>
    </row>
    <row r="829" spans="1:21" ht="14.25" customHeight="1">
      <c r="A829" s="72"/>
      <c r="B829" s="73"/>
      <c r="D829" s="73"/>
      <c r="E829" s="73"/>
      <c r="U829" s="74"/>
    </row>
    <row r="830" spans="1:21" ht="14.25" customHeight="1">
      <c r="A830" s="72"/>
      <c r="B830" s="73"/>
      <c r="D830" s="73"/>
      <c r="E830" s="73"/>
      <c r="U830" s="74"/>
    </row>
    <row r="831" spans="1:21" ht="14.25" customHeight="1">
      <c r="A831" s="72"/>
      <c r="B831" s="73"/>
      <c r="D831" s="73"/>
      <c r="E831" s="73"/>
      <c r="U831" s="74"/>
    </row>
    <row r="832" spans="1:21" ht="14.25" customHeight="1">
      <c r="A832" s="72"/>
      <c r="B832" s="73"/>
      <c r="D832" s="73"/>
      <c r="E832" s="73"/>
      <c r="U832" s="74"/>
    </row>
    <row r="833" spans="1:21" ht="14.25" customHeight="1">
      <c r="A833" s="72"/>
      <c r="B833" s="73"/>
      <c r="D833" s="73"/>
      <c r="E833" s="73"/>
      <c r="U833" s="74"/>
    </row>
    <row r="834" spans="1:21" ht="14.25" customHeight="1">
      <c r="A834" s="72"/>
      <c r="B834" s="73"/>
      <c r="D834" s="73"/>
      <c r="E834" s="73"/>
      <c r="U834" s="74"/>
    </row>
    <row r="835" spans="1:21" ht="14.25" customHeight="1">
      <c r="A835" s="72"/>
      <c r="B835" s="73"/>
      <c r="D835" s="73"/>
      <c r="E835" s="73"/>
      <c r="U835" s="74"/>
    </row>
    <row r="836" spans="1:21" ht="14.25" customHeight="1">
      <c r="A836" s="72"/>
      <c r="B836" s="73"/>
      <c r="D836" s="73"/>
      <c r="E836" s="73"/>
      <c r="U836" s="74"/>
    </row>
    <row r="837" spans="1:21" ht="14.25" customHeight="1">
      <c r="A837" s="72"/>
      <c r="B837" s="73"/>
      <c r="D837" s="73"/>
      <c r="E837" s="73"/>
      <c r="U837" s="74"/>
    </row>
    <row r="838" spans="1:21" ht="14.25" customHeight="1">
      <c r="A838" s="72"/>
      <c r="B838" s="73"/>
      <c r="D838" s="73"/>
      <c r="E838" s="73"/>
      <c r="U838" s="74"/>
    </row>
    <row r="839" spans="1:21" ht="14.25" customHeight="1">
      <c r="A839" s="72"/>
      <c r="B839" s="73"/>
      <c r="D839" s="73"/>
      <c r="E839" s="73"/>
      <c r="U839" s="74"/>
    </row>
    <row r="840" spans="1:21" ht="14.25" customHeight="1">
      <c r="A840" s="72"/>
      <c r="B840" s="73"/>
      <c r="D840" s="73"/>
      <c r="E840" s="73"/>
      <c r="U840" s="74"/>
    </row>
    <row r="841" spans="1:21" ht="14.25" customHeight="1">
      <c r="A841" s="72"/>
      <c r="B841" s="73"/>
      <c r="D841" s="73"/>
      <c r="E841" s="73"/>
      <c r="U841" s="74"/>
    </row>
    <row r="842" spans="1:21" ht="14.25" customHeight="1">
      <c r="A842" s="72"/>
      <c r="B842" s="73"/>
      <c r="D842" s="73"/>
      <c r="E842" s="73"/>
      <c r="U842" s="74"/>
    </row>
    <row r="843" spans="1:21" ht="14.25" customHeight="1">
      <c r="A843" s="72"/>
      <c r="B843" s="73"/>
      <c r="D843" s="73"/>
      <c r="E843" s="73"/>
      <c r="U843" s="74"/>
    </row>
    <row r="844" spans="1:21" ht="14.25" customHeight="1">
      <c r="A844" s="72"/>
      <c r="B844" s="73"/>
      <c r="D844" s="73"/>
      <c r="E844" s="73"/>
      <c r="U844" s="74"/>
    </row>
    <row r="845" spans="1:21" ht="14.25" customHeight="1">
      <c r="A845" s="72"/>
      <c r="B845" s="73"/>
      <c r="D845" s="73"/>
      <c r="E845" s="73"/>
      <c r="U845" s="74"/>
    </row>
    <row r="846" spans="1:21" ht="14.25" customHeight="1">
      <c r="A846" s="72"/>
      <c r="B846" s="73"/>
      <c r="D846" s="73"/>
      <c r="E846" s="73"/>
      <c r="U846" s="74"/>
    </row>
    <row r="847" spans="1:21" ht="14.25" customHeight="1">
      <c r="A847" s="72"/>
      <c r="B847" s="73"/>
      <c r="D847" s="73"/>
      <c r="E847" s="73"/>
      <c r="U847" s="74"/>
    </row>
    <row r="848" spans="1:21" ht="14.25" customHeight="1">
      <c r="A848" s="72"/>
      <c r="B848" s="73"/>
      <c r="D848" s="73"/>
      <c r="E848" s="73"/>
      <c r="U848" s="74"/>
    </row>
    <row r="849" spans="1:21" ht="14.25" customHeight="1">
      <c r="A849" s="72"/>
      <c r="B849" s="73"/>
      <c r="D849" s="73"/>
      <c r="E849" s="73"/>
      <c r="U849" s="74"/>
    </row>
    <row r="850" spans="1:21" ht="14.25" customHeight="1">
      <c r="A850" s="72"/>
      <c r="B850" s="73"/>
      <c r="D850" s="73"/>
      <c r="E850" s="73"/>
      <c r="U850" s="74"/>
    </row>
    <row r="851" spans="1:21" ht="14.25" customHeight="1">
      <c r="A851" s="72"/>
      <c r="B851" s="73"/>
      <c r="D851" s="73"/>
      <c r="E851" s="73"/>
      <c r="U851" s="74"/>
    </row>
    <row r="852" spans="1:21" ht="14.25" customHeight="1">
      <c r="A852" s="72"/>
      <c r="B852" s="73"/>
      <c r="D852" s="73"/>
      <c r="E852" s="73"/>
      <c r="U852" s="74"/>
    </row>
    <row r="853" spans="1:21" ht="14.25" customHeight="1">
      <c r="A853" s="72"/>
      <c r="B853" s="73"/>
      <c r="D853" s="73"/>
      <c r="E853" s="73"/>
      <c r="U853" s="74"/>
    </row>
    <row r="854" spans="1:21" ht="14.25" customHeight="1">
      <c r="A854" s="72"/>
      <c r="B854" s="73"/>
      <c r="D854" s="73"/>
      <c r="E854" s="73"/>
      <c r="U854" s="74"/>
    </row>
    <row r="855" spans="1:21" ht="14.25" customHeight="1">
      <c r="A855" s="72"/>
      <c r="B855" s="73"/>
      <c r="D855" s="73"/>
      <c r="E855" s="73"/>
      <c r="U855" s="74"/>
    </row>
    <row r="856" spans="1:21" ht="14.25" customHeight="1">
      <c r="A856" s="72"/>
      <c r="B856" s="73"/>
      <c r="D856" s="73"/>
      <c r="E856" s="73"/>
      <c r="U856" s="74"/>
    </row>
    <row r="857" spans="1:21" ht="14.25" customHeight="1">
      <c r="A857" s="72"/>
      <c r="B857" s="73"/>
      <c r="D857" s="73"/>
      <c r="E857" s="73"/>
      <c r="U857" s="74"/>
    </row>
    <row r="858" spans="1:21" ht="14.25" customHeight="1">
      <c r="A858" s="72"/>
      <c r="B858" s="73"/>
      <c r="D858" s="73"/>
      <c r="E858" s="73"/>
      <c r="U858" s="74"/>
    </row>
    <row r="859" spans="1:21" ht="14.25" customHeight="1">
      <c r="A859" s="72"/>
      <c r="B859" s="73"/>
      <c r="D859" s="73"/>
      <c r="E859" s="73"/>
      <c r="U859" s="74"/>
    </row>
    <row r="860" spans="1:21" ht="14.25" customHeight="1">
      <c r="A860" s="72"/>
      <c r="B860" s="73"/>
      <c r="D860" s="73"/>
      <c r="E860" s="73"/>
      <c r="U860" s="74"/>
    </row>
    <row r="861" spans="1:21" ht="14.25" customHeight="1">
      <c r="A861" s="72"/>
      <c r="B861" s="73"/>
      <c r="D861" s="73"/>
      <c r="E861" s="73"/>
      <c r="U861" s="74"/>
    </row>
    <row r="862" spans="1:21" ht="14.25" customHeight="1">
      <c r="A862" s="72"/>
      <c r="B862" s="73"/>
      <c r="D862" s="73"/>
      <c r="E862" s="73"/>
      <c r="U862" s="74"/>
    </row>
    <row r="863" spans="1:21" ht="14.25" customHeight="1">
      <c r="A863" s="72"/>
      <c r="B863" s="73"/>
      <c r="D863" s="73"/>
      <c r="E863" s="73"/>
      <c r="U863" s="74"/>
    </row>
    <row r="864" spans="1:21" ht="14.25" customHeight="1">
      <c r="A864" s="72"/>
      <c r="B864" s="73"/>
      <c r="D864" s="73"/>
      <c r="E864" s="73"/>
      <c r="U864" s="74"/>
    </row>
    <row r="865" spans="1:21" ht="14.25" customHeight="1">
      <c r="A865" s="72"/>
      <c r="B865" s="73"/>
      <c r="D865" s="73"/>
      <c r="E865" s="73"/>
      <c r="U865" s="74"/>
    </row>
    <row r="866" spans="1:21" ht="14.25" customHeight="1">
      <c r="A866" s="72"/>
      <c r="B866" s="73"/>
      <c r="D866" s="73"/>
      <c r="E866" s="73"/>
      <c r="U866" s="74"/>
    </row>
    <row r="867" spans="1:21" ht="14.25" customHeight="1">
      <c r="A867" s="72"/>
      <c r="B867" s="73"/>
      <c r="D867" s="73"/>
      <c r="E867" s="73"/>
      <c r="U867" s="74"/>
    </row>
    <row r="868" spans="1:21" ht="14.25" customHeight="1">
      <c r="A868" s="72"/>
      <c r="B868" s="73"/>
      <c r="D868" s="73"/>
      <c r="E868" s="73"/>
      <c r="U868" s="74"/>
    </row>
    <row r="869" spans="1:21" ht="14.25" customHeight="1">
      <c r="A869" s="72"/>
      <c r="B869" s="73"/>
      <c r="D869" s="73"/>
      <c r="E869" s="73"/>
      <c r="U869" s="74"/>
    </row>
    <row r="870" spans="1:21" ht="14.25" customHeight="1">
      <c r="A870" s="72"/>
      <c r="B870" s="73"/>
      <c r="D870" s="73"/>
      <c r="E870" s="73"/>
      <c r="U870" s="74"/>
    </row>
    <row r="871" spans="1:21" ht="14.25" customHeight="1">
      <c r="A871" s="72"/>
      <c r="B871" s="73"/>
      <c r="D871" s="73"/>
      <c r="E871" s="73"/>
      <c r="U871" s="74"/>
    </row>
    <row r="872" spans="1:21" ht="14.25" customHeight="1">
      <c r="A872" s="72"/>
      <c r="B872" s="73"/>
      <c r="D872" s="73"/>
      <c r="E872" s="73"/>
      <c r="U872" s="74"/>
    </row>
    <row r="873" spans="1:21" ht="14.25" customHeight="1">
      <c r="A873" s="72"/>
      <c r="B873" s="73"/>
      <c r="D873" s="73"/>
      <c r="E873" s="73"/>
      <c r="U873" s="74"/>
    </row>
    <row r="874" spans="1:21" ht="14.25" customHeight="1">
      <c r="A874" s="72"/>
      <c r="B874" s="73"/>
      <c r="D874" s="73"/>
      <c r="E874" s="73"/>
      <c r="U874" s="74"/>
    </row>
    <row r="875" spans="1:21" ht="14.25" customHeight="1">
      <c r="A875" s="72"/>
      <c r="B875" s="73"/>
      <c r="D875" s="73"/>
      <c r="E875" s="73"/>
      <c r="U875" s="74"/>
    </row>
    <row r="876" spans="1:21" ht="14.25" customHeight="1">
      <c r="A876" s="72"/>
      <c r="B876" s="73"/>
      <c r="D876" s="73"/>
      <c r="E876" s="73"/>
      <c r="U876" s="74"/>
    </row>
    <row r="877" spans="1:21" ht="14.25" customHeight="1">
      <c r="A877" s="72"/>
      <c r="B877" s="73"/>
      <c r="D877" s="73"/>
      <c r="E877" s="73"/>
      <c r="U877" s="74"/>
    </row>
    <row r="878" spans="1:21" ht="14.25" customHeight="1">
      <c r="A878" s="72"/>
      <c r="B878" s="73"/>
      <c r="D878" s="73"/>
      <c r="E878" s="73"/>
      <c r="U878" s="74"/>
    </row>
    <row r="879" spans="1:21" ht="14.25" customHeight="1">
      <c r="A879" s="72"/>
      <c r="B879" s="73"/>
      <c r="D879" s="73"/>
      <c r="E879" s="73"/>
      <c r="U879" s="74"/>
    </row>
    <row r="880" spans="1:21" ht="14.25" customHeight="1">
      <c r="A880" s="72"/>
      <c r="B880" s="73"/>
      <c r="D880" s="73"/>
      <c r="E880" s="73"/>
      <c r="U880" s="74"/>
    </row>
    <row r="881" spans="1:21" ht="14.25" customHeight="1">
      <c r="A881" s="72"/>
      <c r="B881" s="73"/>
      <c r="D881" s="73"/>
      <c r="E881" s="73"/>
      <c r="U881" s="74"/>
    </row>
    <row r="882" spans="1:21" ht="14.25" customHeight="1">
      <c r="A882" s="72"/>
      <c r="B882" s="73"/>
      <c r="D882" s="73"/>
      <c r="E882" s="73"/>
      <c r="U882" s="74"/>
    </row>
    <row r="883" spans="1:21" ht="14.25" customHeight="1">
      <c r="A883" s="72"/>
      <c r="B883" s="73"/>
      <c r="D883" s="73"/>
      <c r="E883" s="73"/>
      <c r="U883" s="74"/>
    </row>
    <row r="884" spans="1:21" ht="14.25" customHeight="1">
      <c r="A884" s="72"/>
      <c r="B884" s="73"/>
      <c r="D884" s="73"/>
      <c r="E884" s="73"/>
      <c r="U884" s="74"/>
    </row>
    <row r="885" spans="1:21" ht="14.25" customHeight="1">
      <c r="A885" s="72"/>
      <c r="B885" s="73"/>
      <c r="D885" s="73"/>
      <c r="E885" s="73"/>
      <c r="U885" s="74"/>
    </row>
    <row r="886" spans="1:21" ht="14.25" customHeight="1">
      <c r="A886" s="72"/>
      <c r="B886" s="73"/>
      <c r="D886" s="73"/>
      <c r="E886" s="73"/>
      <c r="U886" s="74"/>
    </row>
    <row r="887" spans="1:21" ht="14.25" customHeight="1">
      <c r="A887" s="72"/>
      <c r="B887" s="73"/>
      <c r="D887" s="73"/>
      <c r="E887" s="73"/>
      <c r="U887" s="74"/>
    </row>
    <row r="888" spans="1:21" ht="14.25" customHeight="1">
      <c r="A888" s="72"/>
      <c r="B888" s="73"/>
      <c r="D888" s="73"/>
      <c r="E888" s="73"/>
      <c r="U888" s="74"/>
    </row>
    <row r="889" spans="1:21" ht="14.25" customHeight="1">
      <c r="A889" s="72"/>
      <c r="B889" s="73"/>
      <c r="D889" s="73"/>
      <c r="E889" s="73"/>
      <c r="U889" s="74"/>
    </row>
    <row r="890" spans="1:21" ht="14.25" customHeight="1">
      <c r="A890" s="72"/>
      <c r="B890" s="73"/>
      <c r="D890" s="73"/>
      <c r="E890" s="73"/>
      <c r="U890" s="74"/>
    </row>
    <row r="891" spans="1:21" ht="14.25" customHeight="1">
      <c r="A891" s="72"/>
      <c r="B891" s="73"/>
      <c r="D891" s="73"/>
      <c r="E891" s="73"/>
      <c r="U891" s="74"/>
    </row>
    <row r="892" spans="1:21" ht="14.25" customHeight="1">
      <c r="A892" s="72"/>
      <c r="B892" s="73"/>
      <c r="D892" s="73"/>
      <c r="E892" s="73"/>
      <c r="U892" s="74"/>
    </row>
    <row r="893" spans="1:21" ht="14.25" customHeight="1">
      <c r="A893" s="72"/>
      <c r="B893" s="73"/>
      <c r="D893" s="73"/>
      <c r="E893" s="73"/>
      <c r="U893" s="74"/>
    </row>
    <row r="894" spans="1:21" ht="14.25" customHeight="1">
      <c r="A894" s="72"/>
      <c r="B894" s="73"/>
      <c r="D894" s="73"/>
      <c r="E894" s="73"/>
      <c r="U894" s="74"/>
    </row>
    <row r="895" spans="1:21" ht="14.25" customHeight="1">
      <c r="A895" s="72"/>
      <c r="B895" s="73"/>
      <c r="D895" s="73"/>
      <c r="E895" s="73"/>
      <c r="U895" s="74"/>
    </row>
    <row r="896" spans="1:21" ht="14.25" customHeight="1">
      <c r="A896" s="72"/>
      <c r="B896" s="73"/>
      <c r="D896" s="73"/>
      <c r="E896" s="73"/>
      <c r="U896" s="74"/>
    </row>
    <row r="897" spans="1:21" ht="14.25" customHeight="1">
      <c r="A897" s="72"/>
      <c r="B897" s="73"/>
      <c r="D897" s="73"/>
      <c r="E897" s="73"/>
      <c r="U897" s="74"/>
    </row>
    <row r="898" spans="1:21" ht="14.25" customHeight="1">
      <c r="A898" s="72"/>
      <c r="B898" s="73"/>
      <c r="D898" s="73"/>
      <c r="E898" s="73"/>
      <c r="U898" s="74"/>
    </row>
    <row r="899" spans="1:21" ht="14.25" customHeight="1">
      <c r="A899" s="72"/>
      <c r="B899" s="73"/>
      <c r="D899" s="73"/>
      <c r="E899" s="73"/>
      <c r="U899" s="74"/>
    </row>
    <row r="900" spans="1:21" ht="14.25" customHeight="1">
      <c r="A900" s="72"/>
      <c r="B900" s="73"/>
      <c r="D900" s="73"/>
      <c r="E900" s="73"/>
      <c r="U900" s="74"/>
    </row>
    <row r="901" spans="1:21" ht="14.25" customHeight="1">
      <c r="A901" s="72"/>
      <c r="B901" s="73"/>
      <c r="D901" s="73"/>
      <c r="E901" s="73"/>
      <c r="U901" s="74"/>
    </row>
    <row r="902" spans="1:21" ht="14.25" customHeight="1">
      <c r="A902" s="72"/>
      <c r="B902" s="73"/>
      <c r="D902" s="73"/>
      <c r="E902" s="73"/>
      <c r="U902" s="74"/>
    </row>
    <row r="903" spans="1:21" ht="14.25" customHeight="1">
      <c r="A903" s="72"/>
      <c r="B903" s="73"/>
      <c r="D903" s="73"/>
      <c r="E903" s="73"/>
      <c r="U903" s="74"/>
    </row>
    <row r="904" spans="1:21" ht="14.25" customHeight="1">
      <c r="A904" s="72"/>
      <c r="B904" s="73"/>
      <c r="D904" s="73"/>
      <c r="E904" s="73"/>
      <c r="U904" s="74"/>
    </row>
    <row r="905" spans="1:21" ht="14.25" customHeight="1">
      <c r="A905" s="72"/>
      <c r="B905" s="73"/>
      <c r="D905" s="73"/>
      <c r="E905" s="73"/>
      <c r="U905" s="74"/>
    </row>
    <row r="906" spans="1:21" ht="14.25" customHeight="1">
      <c r="A906" s="72"/>
      <c r="B906" s="73"/>
      <c r="D906" s="73"/>
      <c r="E906" s="73"/>
      <c r="U906" s="74"/>
    </row>
    <row r="907" spans="1:21" ht="14.25" customHeight="1">
      <c r="A907" s="72"/>
      <c r="B907" s="73"/>
      <c r="D907" s="73"/>
      <c r="E907" s="73"/>
      <c r="U907" s="74"/>
    </row>
    <row r="908" spans="1:21" ht="14.25" customHeight="1">
      <c r="A908" s="72"/>
      <c r="B908" s="73"/>
      <c r="D908" s="73"/>
      <c r="E908" s="73"/>
      <c r="U908" s="74"/>
    </row>
    <row r="909" spans="1:21" ht="14.25" customHeight="1">
      <c r="A909" s="72"/>
      <c r="B909" s="73"/>
      <c r="D909" s="73"/>
      <c r="E909" s="73"/>
      <c r="U909" s="74"/>
    </row>
    <row r="910" spans="1:21" ht="14.25" customHeight="1">
      <c r="A910" s="72"/>
      <c r="B910" s="73"/>
      <c r="D910" s="73"/>
      <c r="E910" s="73"/>
      <c r="U910" s="74"/>
    </row>
    <row r="911" spans="1:21" ht="14.25" customHeight="1">
      <c r="A911" s="72"/>
      <c r="B911" s="73"/>
      <c r="D911" s="73"/>
      <c r="E911" s="73"/>
      <c r="U911" s="74"/>
    </row>
    <row r="912" spans="1:21" ht="14.25" customHeight="1">
      <c r="A912" s="72"/>
      <c r="B912" s="73"/>
      <c r="D912" s="73"/>
      <c r="E912" s="73"/>
      <c r="U912" s="74"/>
    </row>
    <row r="913" spans="1:21" ht="14.25" customHeight="1">
      <c r="A913" s="72"/>
      <c r="B913" s="73"/>
      <c r="D913" s="73"/>
      <c r="E913" s="73"/>
      <c r="U913" s="74"/>
    </row>
    <row r="914" spans="1:21" ht="14.25" customHeight="1">
      <c r="A914" s="72"/>
      <c r="B914" s="73"/>
      <c r="D914" s="73"/>
      <c r="E914" s="73"/>
      <c r="U914" s="74"/>
    </row>
    <row r="915" spans="1:21" ht="14.25" customHeight="1">
      <c r="A915" s="72"/>
      <c r="B915" s="73"/>
      <c r="D915" s="73"/>
      <c r="E915" s="73"/>
      <c r="U915" s="74"/>
    </row>
    <row r="916" spans="1:21" ht="14.25" customHeight="1">
      <c r="A916" s="72"/>
      <c r="B916" s="73"/>
      <c r="D916" s="73"/>
      <c r="E916" s="73"/>
      <c r="U916" s="74"/>
    </row>
    <row r="917" spans="1:21" ht="14.25" customHeight="1">
      <c r="A917" s="72"/>
      <c r="B917" s="73"/>
      <c r="D917" s="73"/>
      <c r="E917" s="73"/>
      <c r="U917" s="74"/>
    </row>
    <row r="918" spans="1:21" ht="14.25" customHeight="1">
      <c r="A918" s="72"/>
      <c r="B918" s="73"/>
      <c r="D918" s="73"/>
      <c r="E918" s="73"/>
      <c r="U918" s="74"/>
    </row>
    <row r="919" spans="1:21" ht="14.25" customHeight="1">
      <c r="A919" s="72"/>
      <c r="B919" s="73"/>
      <c r="D919" s="73"/>
      <c r="E919" s="73"/>
      <c r="U919" s="74"/>
    </row>
    <row r="920" spans="1:21" ht="14.25" customHeight="1">
      <c r="A920" s="72"/>
      <c r="B920" s="73"/>
      <c r="D920" s="73"/>
      <c r="E920" s="73"/>
      <c r="U920" s="74"/>
    </row>
    <row r="921" spans="1:21" ht="14.25" customHeight="1">
      <c r="A921" s="72"/>
      <c r="B921" s="73"/>
      <c r="D921" s="73"/>
      <c r="E921" s="73"/>
      <c r="U921" s="74"/>
    </row>
    <row r="922" spans="1:21" ht="14.25" customHeight="1">
      <c r="A922" s="72"/>
      <c r="B922" s="73"/>
      <c r="D922" s="73"/>
      <c r="E922" s="73"/>
      <c r="U922" s="74"/>
    </row>
    <row r="923" spans="1:21" ht="14.25" customHeight="1">
      <c r="A923" s="72"/>
      <c r="B923" s="73"/>
      <c r="D923" s="73"/>
      <c r="E923" s="73"/>
      <c r="U923" s="74"/>
    </row>
    <row r="924" spans="1:21" ht="14.25" customHeight="1">
      <c r="A924" s="72"/>
      <c r="B924" s="73"/>
      <c r="D924" s="73"/>
      <c r="E924" s="73"/>
      <c r="U924" s="74"/>
    </row>
    <row r="925" spans="1:21" ht="14.25" customHeight="1">
      <c r="A925" s="72"/>
      <c r="B925" s="73"/>
      <c r="D925" s="73"/>
      <c r="E925" s="73"/>
      <c r="U925" s="74"/>
    </row>
    <row r="926" spans="1:21" ht="14.25" customHeight="1">
      <c r="A926" s="72"/>
      <c r="B926" s="73"/>
      <c r="D926" s="73"/>
      <c r="E926" s="73"/>
      <c r="U926" s="74"/>
    </row>
    <row r="927" spans="1:21" ht="14.25" customHeight="1">
      <c r="A927" s="72"/>
      <c r="B927" s="73"/>
      <c r="D927" s="73"/>
      <c r="E927" s="73"/>
      <c r="U927" s="74"/>
    </row>
    <row r="928" spans="1:21" ht="14.25" customHeight="1">
      <c r="A928" s="72"/>
      <c r="B928" s="73"/>
      <c r="D928" s="73"/>
      <c r="E928" s="73"/>
      <c r="U928" s="74"/>
    </row>
    <row r="929" spans="1:21" ht="14.25" customHeight="1">
      <c r="A929" s="72"/>
      <c r="B929" s="73"/>
      <c r="D929" s="73"/>
      <c r="E929" s="73"/>
      <c r="U929" s="74"/>
    </row>
    <row r="930" spans="1:21" ht="14.25" customHeight="1">
      <c r="A930" s="72"/>
      <c r="B930" s="73"/>
      <c r="D930" s="73"/>
      <c r="E930" s="73"/>
      <c r="U930" s="74"/>
    </row>
    <row r="931" spans="1:21" ht="14.25" customHeight="1">
      <c r="A931" s="72"/>
      <c r="B931" s="73"/>
      <c r="D931" s="73"/>
      <c r="E931" s="73"/>
      <c r="U931" s="74"/>
    </row>
    <row r="932" spans="1:21" ht="14.25" customHeight="1">
      <c r="A932" s="72"/>
      <c r="B932" s="73"/>
      <c r="D932" s="73"/>
      <c r="E932" s="73"/>
      <c r="U932" s="74"/>
    </row>
    <row r="933" spans="1:21" ht="14.25" customHeight="1">
      <c r="A933" s="72"/>
      <c r="B933" s="73"/>
      <c r="D933" s="73"/>
      <c r="E933" s="73"/>
      <c r="U933" s="74"/>
    </row>
    <row r="934" spans="1:21" ht="14.25" customHeight="1">
      <c r="A934" s="72"/>
      <c r="B934" s="73"/>
      <c r="D934" s="73"/>
      <c r="E934" s="73"/>
      <c r="U934" s="74"/>
    </row>
    <row r="935" spans="1:21" ht="14.25" customHeight="1">
      <c r="A935" s="72"/>
      <c r="B935" s="73"/>
      <c r="D935" s="73"/>
      <c r="E935" s="73"/>
      <c r="U935" s="74"/>
    </row>
    <row r="936" spans="1:21" ht="14.25" customHeight="1">
      <c r="A936" s="72"/>
      <c r="B936" s="73"/>
      <c r="D936" s="73"/>
      <c r="E936" s="73"/>
      <c r="U936" s="74"/>
    </row>
    <row r="937" spans="1:21" ht="14.25" customHeight="1">
      <c r="A937" s="72"/>
      <c r="B937" s="73"/>
      <c r="D937" s="73"/>
      <c r="E937" s="73"/>
      <c r="U937" s="74"/>
    </row>
    <row r="938" spans="1:21" ht="14.25" customHeight="1">
      <c r="A938" s="72"/>
      <c r="B938" s="73"/>
      <c r="D938" s="73"/>
      <c r="E938" s="73"/>
      <c r="U938" s="74"/>
    </row>
    <row r="939" spans="1:21" ht="14.25" customHeight="1">
      <c r="A939" s="72"/>
      <c r="B939" s="73"/>
      <c r="D939" s="73"/>
      <c r="E939" s="73"/>
      <c r="U939" s="74"/>
    </row>
    <row r="940" spans="1:21" ht="14.25" customHeight="1">
      <c r="A940" s="72"/>
      <c r="B940" s="73"/>
      <c r="D940" s="73"/>
      <c r="E940" s="73"/>
      <c r="U940" s="74"/>
    </row>
    <row r="941" spans="1:21" ht="14.25" customHeight="1">
      <c r="A941" s="72"/>
      <c r="B941" s="73"/>
      <c r="D941" s="73"/>
      <c r="E941" s="73"/>
      <c r="U941" s="74"/>
    </row>
    <row r="942" spans="1:21" ht="14.25" customHeight="1">
      <c r="A942" s="72"/>
      <c r="B942" s="73"/>
      <c r="D942" s="73"/>
      <c r="E942" s="73"/>
      <c r="U942" s="74"/>
    </row>
    <row r="943" spans="1:21" ht="14.25" customHeight="1">
      <c r="A943" s="72"/>
      <c r="B943" s="73"/>
      <c r="D943" s="73"/>
      <c r="E943" s="73"/>
      <c r="U943" s="74"/>
    </row>
    <row r="944" spans="1:21" ht="14.25" customHeight="1">
      <c r="A944" s="72"/>
      <c r="B944" s="73"/>
      <c r="D944" s="73"/>
      <c r="E944" s="73"/>
      <c r="U944" s="74"/>
    </row>
    <row r="945" spans="1:21" ht="14.25" customHeight="1">
      <c r="A945" s="72"/>
      <c r="B945" s="73"/>
      <c r="D945" s="73"/>
      <c r="E945" s="73"/>
      <c r="U945" s="74"/>
    </row>
    <row r="946" spans="1:21" ht="14.25" customHeight="1">
      <c r="A946" s="72"/>
      <c r="B946" s="73"/>
      <c r="D946" s="73"/>
      <c r="E946" s="73"/>
      <c r="U946" s="74"/>
    </row>
    <row r="947" spans="1:21" ht="14.25" customHeight="1">
      <c r="A947" s="72"/>
      <c r="B947" s="73"/>
      <c r="D947" s="73"/>
      <c r="E947" s="73"/>
      <c r="U947" s="74"/>
    </row>
    <row r="948" spans="1:21" ht="14.25" customHeight="1">
      <c r="A948" s="72"/>
      <c r="B948" s="73"/>
      <c r="D948" s="73"/>
      <c r="E948" s="73"/>
      <c r="U948" s="74"/>
    </row>
    <row r="949" spans="1:21" ht="14.25" customHeight="1">
      <c r="A949" s="72"/>
      <c r="B949" s="73"/>
      <c r="D949" s="73"/>
      <c r="E949" s="73"/>
      <c r="U949" s="74"/>
    </row>
    <row r="950" spans="1:21" ht="14.25" customHeight="1">
      <c r="A950" s="72"/>
      <c r="B950" s="73"/>
      <c r="D950" s="73"/>
      <c r="E950" s="73"/>
      <c r="U950" s="74"/>
    </row>
    <row r="951" spans="1:21" ht="14.25" customHeight="1">
      <c r="A951" s="72"/>
      <c r="B951" s="73"/>
      <c r="D951" s="73"/>
      <c r="E951" s="73"/>
      <c r="U951" s="74"/>
    </row>
    <row r="952" spans="1:21" ht="14.25" customHeight="1">
      <c r="A952" s="72"/>
      <c r="B952" s="73"/>
      <c r="D952" s="73"/>
      <c r="E952" s="73"/>
      <c r="U952" s="74"/>
    </row>
    <row r="953" spans="1:21" ht="14.25" customHeight="1">
      <c r="A953" s="72"/>
      <c r="B953" s="73"/>
      <c r="D953" s="73"/>
      <c r="E953" s="73"/>
      <c r="U953" s="74"/>
    </row>
    <row r="954" spans="1:21" ht="14.25" customHeight="1">
      <c r="A954" s="72"/>
      <c r="B954" s="73"/>
      <c r="D954" s="73"/>
      <c r="E954" s="73"/>
      <c r="U954" s="74"/>
    </row>
    <row r="955" spans="1:21" ht="14.25" customHeight="1">
      <c r="A955" s="72"/>
      <c r="B955" s="73"/>
      <c r="D955" s="73"/>
      <c r="E955" s="73"/>
      <c r="U955" s="74"/>
    </row>
    <row r="956" spans="1:21" ht="14.25" customHeight="1">
      <c r="A956" s="72"/>
      <c r="B956" s="73"/>
      <c r="D956" s="73"/>
      <c r="E956" s="73"/>
      <c r="U956" s="74"/>
    </row>
    <row r="957" spans="1:21" ht="14.25" customHeight="1">
      <c r="A957" s="72"/>
      <c r="B957" s="73"/>
      <c r="D957" s="73"/>
      <c r="E957" s="73"/>
      <c r="U957" s="74"/>
    </row>
    <row r="958" spans="1:21" ht="14.25" customHeight="1">
      <c r="A958" s="72"/>
      <c r="B958" s="73"/>
      <c r="D958" s="73"/>
      <c r="E958" s="73"/>
      <c r="U958" s="74"/>
    </row>
    <row r="959" spans="1:21" ht="14.25" customHeight="1">
      <c r="A959" s="72"/>
      <c r="B959" s="73"/>
      <c r="D959" s="73"/>
      <c r="E959" s="73"/>
      <c r="U959" s="74"/>
    </row>
    <row r="960" spans="1:21" ht="14.25" customHeight="1">
      <c r="A960" s="72"/>
      <c r="B960" s="73"/>
      <c r="D960" s="73"/>
      <c r="E960" s="73"/>
      <c r="U960" s="74"/>
    </row>
    <row r="961" spans="1:21" ht="14.25" customHeight="1">
      <c r="A961" s="72"/>
      <c r="B961" s="73"/>
      <c r="D961" s="73"/>
      <c r="E961" s="73"/>
      <c r="U961" s="74"/>
    </row>
    <row r="962" spans="1:21" ht="14.25" customHeight="1">
      <c r="A962" s="72"/>
      <c r="B962" s="73"/>
      <c r="D962" s="73"/>
      <c r="E962" s="73"/>
      <c r="U962" s="74"/>
    </row>
    <row r="963" spans="1:21" ht="14.25" customHeight="1">
      <c r="A963" s="72"/>
      <c r="B963" s="73"/>
      <c r="D963" s="73"/>
      <c r="E963" s="73"/>
      <c r="U963" s="74"/>
    </row>
    <row r="964" spans="1:21" ht="14.25" customHeight="1">
      <c r="A964" s="72"/>
      <c r="B964" s="73"/>
      <c r="D964" s="73"/>
      <c r="E964" s="73"/>
      <c r="U964" s="74"/>
    </row>
    <row r="965" spans="1:21" ht="14.25" customHeight="1">
      <c r="A965" s="72"/>
      <c r="B965" s="73"/>
      <c r="D965" s="73"/>
      <c r="E965" s="73"/>
      <c r="U965" s="74"/>
    </row>
    <row r="966" spans="1:21" ht="14.25" customHeight="1">
      <c r="A966" s="72"/>
      <c r="B966" s="73"/>
      <c r="D966" s="73"/>
      <c r="E966" s="73"/>
      <c r="U966" s="74"/>
    </row>
    <row r="967" spans="1:21" ht="14.25" customHeight="1">
      <c r="A967" s="72"/>
      <c r="B967" s="73"/>
      <c r="D967" s="73"/>
      <c r="E967" s="73"/>
      <c r="U967" s="74"/>
    </row>
    <row r="968" spans="1:21" ht="14.25" customHeight="1">
      <c r="A968" s="72"/>
      <c r="B968" s="73"/>
      <c r="D968" s="73"/>
      <c r="E968" s="73"/>
      <c r="U968" s="74"/>
    </row>
    <row r="969" spans="1:21" ht="14.25" customHeight="1">
      <c r="A969" s="72"/>
      <c r="B969" s="73"/>
      <c r="D969" s="73"/>
      <c r="E969" s="73"/>
      <c r="U969" s="74"/>
    </row>
    <row r="970" spans="1:21" ht="14.25" customHeight="1">
      <c r="A970" s="72"/>
      <c r="B970" s="73"/>
      <c r="D970" s="73"/>
      <c r="E970" s="73"/>
      <c r="U970" s="74"/>
    </row>
    <row r="971" spans="1:21" ht="14.25" customHeight="1">
      <c r="A971" s="72"/>
      <c r="B971" s="73"/>
      <c r="D971" s="73"/>
      <c r="E971" s="73"/>
      <c r="U971" s="74"/>
    </row>
    <row r="972" spans="1:21" ht="14.25" customHeight="1">
      <c r="A972" s="72"/>
      <c r="B972" s="73"/>
      <c r="D972" s="73"/>
      <c r="E972" s="73"/>
      <c r="U972" s="74"/>
    </row>
    <row r="973" spans="1:21" ht="14.25" customHeight="1">
      <c r="A973" s="72"/>
      <c r="B973" s="73"/>
      <c r="D973" s="73"/>
      <c r="E973" s="73"/>
      <c r="U973" s="74"/>
    </row>
    <row r="974" spans="1:21" ht="14.25" customHeight="1">
      <c r="A974" s="72"/>
      <c r="B974" s="73"/>
      <c r="D974" s="73"/>
      <c r="E974" s="73"/>
      <c r="U974" s="74"/>
    </row>
    <row r="975" spans="1:21" ht="14.25" customHeight="1">
      <c r="A975" s="72"/>
      <c r="B975" s="73"/>
      <c r="D975" s="73"/>
      <c r="E975" s="73"/>
      <c r="U975" s="74"/>
    </row>
    <row r="976" spans="1:21" ht="14.25" customHeight="1">
      <c r="A976" s="72"/>
      <c r="B976" s="73"/>
      <c r="D976" s="73"/>
      <c r="E976" s="73"/>
      <c r="U976" s="74"/>
    </row>
    <row r="977" spans="1:21" ht="14.25" customHeight="1">
      <c r="A977" s="72"/>
      <c r="B977" s="73"/>
      <c r="D977" s="73"/>
      <c r="E977" s="73"/>
      <c r="U977" s="74"/>
    </row>
    <row r="978" spans="1:21" ht="14.25" customHeight="1">
      <c r="A978" s="72"/>
      <c r="B978" s="73"/>
      <c r="D978" s="73"/>
      <c r="E978" s="73"/>
      <c r="U978" s="74"/>
    </row>
    <row r="979" spans="1:21" ht="14.25" customHeight="1">
      <c r="A979" s="72"/>
      <c r="B979" s="73"/>
      <c r="D979" s="73"/>
      <c r="E979" s="73"/>
      <c r="U979" s="74"/>
    </row>
    <row r="980" spans="1:21" ht="14.25" customHeight="1">
      <c r="A980" s="72"/>
      <c r="B980" s="73"/>
      <c r="D980" s="73"/>
      <c r="E980" s="73"/>
      <c r="U980" s="74"/>
    </row>
    <row r="981" spans="1:21" ht="14.25" customHeight="1">
      <c r="A981" s="72"/>
      <c r="B981" s="73"/>
      <c r="D981" s="73"/>
      <c r="E981" s="73"/>
      <c r="U981" s="74"/>
    </row>
    <row r="982" spans="1:21" ht="14.25" customHeight="1">
      <c r="A982" s="72"/>
      <c r="B982" s="73"/>
      <c r="D982" s="73"/>
      <c r="E982" s="73"/>
      <c r="U982" s="74"/>
    </row>
    <row r="983" spans="1:21" ht="14.25" customHeight="1">
      <c r="A983" s="72"/>
      <c r="B983" s="73"/>
      <c r="D983" s="73"/>
      <c r="E983" s="73"/>
      <c r="U983" s="74"/>
    </row>
    <row r="984" spans="1:21" ht="14.25" customHeight="1">
      <c r="A984" s="72"/>
      <c r="B984" s="73"/>
      <c r="D984" s="73"/>
      <c r="E984" s="73"/>
      <c r="U984" s="74"/>
    </row>
    <row r="985" spans="1:21" ht="14.25" customHeight="1">
      <c r="A985" s="72"/>
      <c r="B985" s="73"/>
      <c r="D985" s="73"/>
      <c r="E985" s="73"/>
      <c r="U985" s="74"/>
    </row>
    <row r="986" spans="1:21" ht="14.25" customHeight="1">
      <c r="A986" s="72"/>
      <c r="B986" s="73"/>
      <c r="D986" s="73"/>
      <c r="E986" s="73"/>
      <c r="U986" s="74"/>
    </row>
    <row r="987" spans="1:21" ht="14.25" customHeight="1">
      <c r="A987" s="72"/>
      <c r="B987" s="73"/>
      <c r="D987" s="73"/>
      <c r="E987" s="73"/>
      <c r="U987" s="74"/>
    </row>
    <row r="988" spans="1:21" ht="14.25" customHeight="1">
      <c r="A988" s="72"/>
      <c r="B988" s="73"/>
      <c r="D988" s="73"/>
      <c r="E988" s="73"/>
      <c r="U988" s="74"/>
    </row>
    <row r="989" spans="1:21" ht="14.25" customHeight="1">
      <c r="A989" s="72"/>
      <c r="B989" s="73"/>
      <c r="D989" s="73"/>
      <c r="E989" s="73"/>
      <c r="U989" s="74"/>
    </row>
    <row r="990" spans="1:21" ht="14.25" customHeight="1">
      <c r="A990" s="72"/>
      <c r="B990" s="73"/>
      <c r="D990" s="73"/>
      <c r="E990" s="73"/>
      <c r="U990" s="74"/>
    </row>
    <row r="991" spans="1:21" ht="14.25" customHeight="1">
      <c r="A991" s="72"/>
      <c r="B991" s="73"/>
      <c r="D991" s="73"/>
      <c r="E991" s="73"/>
      <c r="U991" s="74"/>
    </row>
    <row r="992" spans="1:21" ht="14.25" customHeight="1">
      <c r="A992" s="72"/>
      <c r="B992" s="73"/>
      <c r="D992" s="73"/>
      <c r="E992" s="73"/>
      <c r="U992" s="74"/>
    </row>
    <row r="993" spans="1:21" ht="14.25" customHeight="1">
      <c r="A993" s="72"/>
      <c r="B993" s="73"/>
      <c r="D993" s="73"/>
      <c r="E993" s="73"/>
      <c r="U993" s="74"/>
    </row>
    <row r="994" spans="1:21" ht="14.25" customHeight="1">
      <c r="A994" s="72"/>
      <c r="B994" s="73"/>
      <c r="D994" s="73"/>
      <c r="E994" s="73"/>
      <c r="U994" s="74"/>
    </row>
    <row r="995" spans="1:21" ht="14.25" customHeight="1">
      <c r="A995" s="72"/>
      <c r="B995" s="73"/>
      <c r="D995" s="73"/>
      <c r="E995" s="73"/>
      <c r="U995" s="74"/>
    </row>
    <row r="996" spans="1:21" ht="14.25" customHeight="1">
      <c r="A996" s="72"/>
      <c r="B996" s="73"/>
      <c r="D996" s="73"/>
      <c r="E996" s="73"/>
      <c r="U996" s="74"/>
    </row>
    <row r="997" spans="1:21" ht="14.25" customHeight="1">
      <c r="A997" s="72"/>
      <c r="B997" s="73"/>
      <c r="D997" s="73"/>
      <c r="E997" s="73"/>
      <c r="U997" s="74"/>
    </row>
  </sheetData>
  <mergeCells count="145">
    <mergeCell ref="A32:E32"/>
    <mergeCell ref="P32:Q32"/>
    <mergeCell ref="A33:E33"/>
    <mergeCell ref="G34:M34"/>
    <mergeCell ref="N34:S34"/>
    <mergeCell ref="G35:M35"/>
    <mergeCell ref="N35:S35"/>
    <mergeCell ref="G36:M36"/>
    <mergeCell ref="N36:S36"/>
    <mergeCell ref="T12:T15"/>
    <mergeCell ref="T26:T29"/>
    <mergeCell ref="T30:T31"/>
    <mergeCell ref="P8:P20"/>
    <mergeCell ref="T8:T11"/>
    <mergeCell ref="U8:U11"/>
    <mergeCell ref="V8:V11"/>
    <mergeCell ref="U12:U15"/>
    <mergeCell ref="V12:V15"/>
    <mergeCell ref="V22:V29"/>
    <mergeCell ref="U26:U29"/>
    <mergeCell ref="Q28:Q29"/>
    <mergeCell ref="U30:U31"/>
    <mergeCell ref="V30:V31"/>
    <mergeCell ref="Y51:AC55"/>
    <mergeCell ref="V16:V19"/>
    <mergeCell ref="R20:S20"/>
    <mergeCell ref="T20:U20"/>
    <mergeCell ref="G22:G23"/>
    <mergeCell ref="T22:T25"/>
    <mergeCell ref="U22:U25"/>
    <mergeCell ref="J24:J25"/>
    <mergeCell ref="M26:M27"/>
    <mergeCell ref="T32:U32"/>
    <mergeCell ref="T33:U33"/>
    <mergeCell ref="N37:S37"/>
    <mergeCell ref="G37:M37"/>
    <mergeCell ref="G38:M38"/>
    <mergeCell ref="N38:S38"/>
    <mergeCell ref="G39:M39"/>
    <mergeCell ref="N39:S39"/>
    <mergeCell ref="G40:M40"/>
    <mergeCell ref="N40:S40"/>
    <mergeCell ref="G53:M53"/>
    <mergeCell ref="N53:S53"/>
    <mergeCell ref="G54:M54"/>
    <mergeCell ref="N54:S54"/>
    <mergeCell ref="A55:V55"/>
    <mergeCell ref="A56:S56"/>
    <mergeCell ref="T56:U56"/>
    <mergeCell ref="A60:E64"/>
    <mergeCell ref="G49:M49"/>
    <mergeCell ref="N49:S49"/>
    <mergeCell ref="G50:M50"/>
    <mergeCell ref="N50:S50"/>
    <mergeCell ref="G51:M51"/>
    <mergeCell ref="N51:S51"/>
    <mergeCell ref="G45:M45"/>
    <mergeCell ref="N45:S45"/>
    <mergeCell ref="G46:M46"/>
    <mergeCell ref="N46:S46"/>
    <mergeCell ref="N47:S47"/>
    <mergeCell ref="G48:M48"/>
    <mergeCell ref="N48:S48"/>
    <mergeCell ref="G52:M52"/>
    <mergeCell ref="N52:S52"/>
    <mergeCell ref="T16:T19"/>
    <mergeCell ref="U16:U19"/>
    <mergeCell ref="G41:M41"/>
    <mergeCell ref="N41:S41"/>
    <mergeCell ref="G42:M42"/>
    <mergeCell ref="N42:S42"/>
    <mergeCell ref="N43:S43"/>
    <mergeCell ref="G44:M44"/>
    <mergeCell ref="N44:S44"/>
    <mergeCell ref="E9:F9"/>
    <mergeCell ref="M5:O5"/>
    <mergeCell ref="P5:S5"/>
    <mergeCell ref="T5:V5"/>
    <mergeCell ref="Y5:Y6"/>
    <mergeCell ref="Z5:Z6"/>
    <mergeCell ref="AA5:AA6"/>
    <mergeCell ref="P6:Q6"/>
    <mergeCell ref="AB10:AC10"/>
    <mergeCell ref="A7:O7"/>
    <mergeCell ref="P7:S7"/>
    <mergeCell ref="Y7:AL7"/>
    <mergeCell ref="AM7:AP7"/>
    <mergeCell ref="A5:A6"/>
    <mergeCell ref="B5:B6"/>
    <mergeCell ref="C5:C6"/>
    <mergeCell ref="D5:D6"/>
    <mergeCell ref="E5:F6"/>
    <mergeCell ref="G5:I5"/>
    <mergeCell ref="J5:L5"/>
    <mergeCell ref="Y4:AC4"/>
    <mergeCell ref="AD4:AS4"/>
    <mergeCell ref="A1:V1"/>
    <mergeCell ref="A2:V2"/>
    <mergeCell ref="Y2:AS2"/>
    <mergeCell ref="A3:V3"/>
    <mergeCell ref="Y3:AS3"/>
    <mergeCell ref="A4:F4"/>
    <mergeCell ref="G4:V4"/>
    <mergeCell ref="AS22:AS23"/>
    <mergeCell ref="AQ8:AQ11"/>
    <mergeCell ref="AQ12:AQ15"/>
    <mergeCell ref="AR12:AR15"/>
    <mergeCell ref="AS12:AS15"/>
    <mergeCell ref="AB13:AC13"/>
    <mergeCell ref="AB14:AC14"/>
    <mergeCell ref="AB15:AC15"/>
    <mergeCell ref="AB16:AC16"/>
    <mergeCell ref="AQ16:AQ19"/>
    <mergeCell ref="AR16:AR19"/>
    <mergeCell ref="AB12:AC12"/>
    <mergeCell ref="AB17:AC17"/>
    <mergeCell ref="AB18:AC18"/>
    <mergeCell ref="AB19:AC19"/>
    <mergeCell ref="AB11:AC11"/>
    <mergeCell ref="AB23:AC23"/>
    <mergeCell ref="Y24:AC24"/>
    <mergeCell ref="AM24:AN24"/>
    <mergeCell ref="AQ24:AR24"/>
    <mergeCell ref="Y25:AP25"/>
    <mergeCell ref="AQ25:AR25"/>
    <mergeCell ref="AB20:AC20"/>
    <mergeCell ref="AO20:AP20"/>
    <mergeCell ref="AB21:AC21"/>
    <mergeCell ref="AB22:AC22"/>
    <mergeCell ref="AQ22:AQ23"/>
    <mergeCell ref="AR22:AR23"/>
    <mergeCell ref="AD5:AF5"/>
    <mergeCell ref="AG5:AI5"/>
    <mergeCell ref="AJ5:AL5"/>
    <mergeCell ref="AM5:AP5"/>
    <mergeCell ref="AQ5:AS5"/>
    <mergeCell ref="AM6:AN6"/>
    <mergeCell ref="AB5:AC6"/>
    <mergeCell ref="AB8:AC8"/>
    <mergeCell ref="AM8:AM20"/>
    <mergeCell ref="AR8:AR11"/>
    <mergeCell ref="AS8:AS11"/>
    <mergeCell ref="AB9:AC9"/>
    <mergeCell ref="AS16:AS19"/>
    <mergeCell ref="AQ20:AR20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97"/>
  <sheetViews>
    <sheetView workbookViewId="0"/>
  </sheetViews>
  <sheetFormatPr defaultColWidth="12.625" defaultRowHeight="15" customHeight="1"/>
  <cols>
    <col min="1" max="1" width="39.75" customWidth="1"/>
    <col min="2" max="2" width="23.375" customWidth="1"/>
    <col min="3" max="3" width="4.25" hidden="1" customWidth="1"/>
    <col min="4" max="4" width="30.125" customWidth="1"/>
    <col min="5" max="5" width="40.7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9.5" customWidth="1"/>
    <col min="22" max="66" width="8.625" customWidth="1"/>
  </cols>
  <sheetData>
    <row r="1" spans="1:66" ht="39" customHeight="1">
      <c r="A1" s="154" t="s">
        <v>154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9" customHeight="1">
      <c r="A2" s="157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</row>
    <row r="3" spans="1:66" ht="39" customHeight="1">
      <c r="A3" s="157" t="s">
        <v>4</v>
      </c>
      <c r="B3" s="155"/>
      <c r="C3" s="155"/>
      <c r="D3" s="155"/>
      <c r="E3" s="155"/>
      <c r="F3" s="156"/>
      <c r="G3" s="207" t="s">
        <v>5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4"/>
      <c r="AP3" s="4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39" customHeight="1">
      <c r="A4" s="158" t="s">
        <v>6</v>
      </c>
      <c r="B4" s="231" t="s">
        <v>155</v>
      </c>
      <c r="C4" s="160" t="s">
        <v>8</v>
      </c>
      <c r="D4" s="160" t="s">
        <v>9</v>
      </c>
      <c r="E4" s="162" t="s">
        <v>10</v>
      </c>
      <c r="F4" s="163"/>
      <c r="G4" s="196" t="s">
        <v>11</v>
      </c>
      <c r="H4" s="197"/>
      <c r="I4" s="198"/>
      <c r="J4" s="199" t="s">
        <v>12</v>
      </c>
      <c r="K4" s="197"/>
      <c r="L4" s="198"/>
      <c r="M4" s="199" t="s">
        <v>13</v>
      </c>
      <c r="N4" s="197"/>
      <c r="O4" s="198"/>
      <c r="P4" s="199" t="s">
        <v>14</v>
      </c>
      <c r="Q4" s="197"/>
      <c r="R4" s="197"/>
      <c r="S4" s="198"/>
      <c r="T4" s="199" t="s">
        <v>15</v>
      </c>
      <c r="U4" s="197"/>
      <c r="V4" s="20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"/>
      <c r="AP4" s="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39" customHeight="1">
      <c r="A5" s="159"/>
      <c r="B5" s="159"/>
      <c r="C5" s="159"/>
      <c r="D5" s="159"/>
      <c r="E5" s="164"/>
      <c r="F5" s="165"/>
      <c r="G5" s="34" t="s">
        <v>16</v>
      </c>
      <c r="H5" s="35" t="s">
        <v>17</v>
      </c>
      <c r="I5" s="35" t="s">
        <v>18</v>
      </c>
      <c r="J5" s="34" t="s">
        <v>16</v>
      </c>
      <c r="K5" s="35" t="s">
        <v>17</v>
      </c>
      <c r="L5" s="35" t="s">
        <v>18</v>
      </c>
      <c r="M5" s="34" t="s">
        <v>16</v>
      </c>
      <c r="N5" s="35" t="s">
        <v>17</v>
      </c>
      <c r="O5" s="35" t="s">
        <v>18</v>
      </c>
      <c r="P5" s="201" t="s">
        <v>16</v>
      </c>
      <c r="Q5" s="202"/>
      <c r="R5" s="35" t="s">
        <v>19</v>
      </c>
      <c r="S5" s="36" t="s">
        <v>20</v>
      </c>
      <c r="T5" s="36" t="s">
        <v>21</v>
      </c>
      <c r="U5" s="36" t="s">
        <v>22</v>
      </c>
      <c r="V5" s="37" t="s">
        <v>23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39" customHeight="1">
      <c r="A6" s="210" t="s">
        <v>156</v>
      </c>
      <c r="B6" s="155"/>
      <c r="C6" s="155"/>
      <c r="D6" s="155"/>
      <c r="E6" s="155"/>
      <c r="F6" s="76"/>
      <c r="G6" s="76"/>
      <c r="H6" s="76"/>
      <c r="I6" s="76"/>
      <c r="J6" s="76"/>
      <c r="K6" s="76"/>
      <c r="L6" s="76"/>
      <c r="M6" s="76"/>
      <c r="N6" s="76"/>
      <c r="O6" s="77"/>
      <c r="P6" s="211"/>
      <c r="Q6" s="155"/>
      <c r="R6" s="155"/>
      <c r="S6" s="156"/>
      <c r="T6" s="38"/>
      <c r="U6" s="38"/>
      <c r="V6" s="3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39" customHeight="1">
      <c r="A7" s="64" t="s">
        <v>26</v>
      </c>
      <c r="B7" s="43" t="s">
        <v>27</v>
      </c>
      <c r="C7" s="78"/>
      <c r="D7" s="79" t="s">
        <v>157</v>
      </c>
      <c r="E7" s="48" t="s">
        <v>29</v>
      </c>
      <c r="F7" s="48"/>
      <c r="G7" s="3">
        <v>12</v>
      </c>
      <c r="H7" s="4">
        <v>30</v>
      </c>
      <c r="I7" s="4">
        <v>270</v>
      </c>
      <c r="J7" s="11"/>
      <c r="K7" s="4"/>
      <c r="L7" s="4"/>
      <c r="M7" s="11"/>
      <c r="N7" s="4"/>
      <c r="O7" s="4"/>
      <c r="P7" s="172" t="s">
        <v>158</v>
      </c>
      <c r="Q7" s="42"/>
      <c r="R7" s="12"/>
      <c r="S7" s="12"/>
      <c r="T7" s="167">
        <f t="shared" ref="T7:U7" si="0">SUM(H7, K8, N9,R10,)</f>
        <v>150</v>
      </c>
      <c r="U7" s="167">
        <f t="shared" si="0"/>
        <v>1175</v>
      </c>
      <c r="V7" s="173">
        <f>SUM(G7,J8,M9,Q10)</f>
        <v>53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39" customHeight="1">
      <c r="A8" s="80" t="s">
        <v>34</v>
      </c>
      <c r="B8" s="43" t="s">
        <v>27</v>
      </c>
      <c r="C8" s="81"/>
      <c r="D8" s="79" t="s">
        <v>157</v>
      </c>
      <c r="E8" s="230" t="s">
        <v>31</v>
      </c>
      <c r="F8" s="156"/>
      <c r="G8" s="11"/>
      <c r="H8" s="12"/>
      <c r="I8" s="12"/>
      <c r="J8" s="3">
        <v>12</v>
      </c>
      <c r="K8" s="4">
        <v>30</v>
      </c>
      <c r="L8" s="4">
        <v>270</v>
      </c>
      <c r="M8" s="11"/>
      <c r="N8" s="4"/>
      <c r="O8" s="4"/>
      <c r="P8" s="168"/>
      <c r="Q8" s="45"/>
      <c r="R8" s="12"/>
      <c r="S8" s="12"/>
      <c r="T8" s="168"/>
      <c r="U8" s="168"/>
      <c r="V8" s="16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39" customHeight="1">
      <c r="A9" s="80" t="s">
        <v>35</v>
      </c>
      <c r="B9" s="43" t="s">
        <v>27</v>
      </c>
      <c r="C9" s="81"/>
      <c r="D9" s="79" t="s">
        <v>157</v>
      </c>
      <c r="E9" s="43" t="s">
        <v>36</v>
      </c>
      <c r="F9" s="48"/>
      <c r="G9" s="11"/>
      <c r="H9" s="12"/>
      <c r="I9" s="12"/>
      <c r="J9" s="11"/>
      <c r="K9" s="4"/>
      <c r="L9" s="4"/>
      <c r="M9" s="3">
        <v>14</v>
      </c>
      <c r="N9" s="4">
        <v>45</v>
      </c>
      <c r="O9" s="4">
        <v>305</v>
      </c>
      <c r="P9" s="168"/>
      <c r="Q9" s="47"/>
      <c r="R9" s="12"/>
      <c r="S9" s="12"/>
      <c r="T9" s="168"/>
      <c r="U9" s="168"/>
      <c r="V9" s="16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39" customHeight="1">
      <c r="A10" s="80" t="s">
        <v>37</v>
      </c>
      <c r="B10" s="43" t="s">
        <v>27</v>
      </c>
      <c r="C10" s="81"/>
      <c r="D10" s="79" t="s">
        <v>157</v>
      </c>
      <c r="E10" s="43" t="s">
        <v>38</v>
      </c>
      <c r="F10" s="48"/>
      <c r="G10" s="11"/>
      <c r="H10" s="12"/>
      <c r="I10" s="12"/>
      <c r="J10" s="11"/>
      <c r="K10" s="4"/>
      <c r="L10" s="4"/>
      <c r="M10" s="11"/>
      <c r="N10" s="4"/>
      <c r="O10" s="4"/>
      <c r="P10" s="168"/>
      <c r="Q10" s="3">
        <v>15</v>
      </c>
      <c r="R10" s="12">
        <v>45</v>
      </c>
      <c r="S10" s="12">
        <v>330</v>
      </c>
      <c r="T10" s="159"/>
      <c r="U10" s="159"/>
      <c r="V10" s="15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39" customHeight="1">
      <c r="A11" s="80" t="s">
        <v>39</v>
      </c>
      <c r="B11" s="48" t="s">
        <v>40</v>
      </c>
      <c r="C11" s="81"/>
      <c r="D11" s="43" t="s">
        <v>41</v>
      </c>
      <c r="E11" s="82" t="s">
        <v>29</v>
      </c>
      <c r="F11" s="48"/>
      <c r="G11" s="3">
        <v>4</v>
      </c>
      <c r="H11" s="12">
        <v>30</v>
      </c>
      <c r="I11" s="12">
        <v>70</v>
      </c>
      <c r="J11" s="11"/>
      <c r="K11" s="4"/>
      <c r="L11" s="4"/>
      <c r="M11" s="11"/>
      <c r="N11" s="4"/>
      <c r="O11" s="4"/>
      <c r="P11" s="168"/>
      <c r="Q11" s="42"/>
      <c r="R11" s="12"/>
      <c r="S11" s="12"/>
      <c r="T11" s="167">
        <f t="shared" ref="T11:U11" si="1">SUM(H11, K12, N13,R14,)</f>
        <v>120</v>
      </c>
      <c r="U11" s="167">
        <f t="shared" si="1"/>
        <v>280</v>
      </c>
      <c r="V11" s="173">
        <f>SUM(G11,J12,M13,Q14)</f>
        <v>16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39" customHeight="1">
      <c r="A12" s="80" t="s">
        <v>43</v>
      </c>
      <c r="B12" s="48" t="s">
        <v>40</v>
      </c>
      <c r="C12" s="81"/>
      <c r="D12" s="43" t="s">
        <v>41</v>
      </c>
      <c r="E12" s="82" t="s">
        <v>39</v>
      </c>
      <c r="F12" s="48"/>
      <c r="G12" s="11"/>
      <c r="H12" s="12"/>
      <c r="I12" s="12"/>
      <c r="J12" s="3">
        <v>4</v>
      </c>
      <c r="K12" s="4">
        <v>30</v>
      </c>
      <c r="L12" s="4">
        <v>70</v>
      </c>
      <c r="M12" s="11"/>
      <c r="N12" s="4"/>
      <c r="O12" s="4"/>
      <c r="P12" s="168"/>
      <c r="Q12" s="45"/>
      <c r="R12" s="12"/>
      <c r="S12" s="12"/>
      <c r="T12" s="168"/>
      <c r="U12" s="168"/>
      <c r="V12" s="16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39" customHeight="1">
      <c r="A13" s="80" t="s">
        <v>45</v>
      </c>
      <c r="B13" s="48" t="s">
        <v>40</v>
      </c>
      <c r="C13" s="81"/>
      <c r="D13" s="43" t="s">
        <v>41</v>
      </c>
      <c r="E13" s="82" t="s">
        <v>43</v>
      </c>
      <c r="F13" s="48"/>
      <c r="G13" s="11"/>
      <c r="H13" s="12"/>
      <c r="I13" s="12"/>
      <c r="J13" s="11"/>
      <c r="K13" s="4"/>
      <c r="L13" s="4"/>
      <c r="M13" s="3">
        <v>4</v>
      </c>
      <c r="N13" s="4">
        <v>30</v>
      </c>
      <c r="O13" s="4">
        <v>70</v>
      </c>
      <c r="P13" s="168"/>
      <c r="Q13" s="47"/>
      <c r="R13" s="12"/>
      <c r="S13" s="12"/>
      <c r="T13" s="168"/>
      <c r="U13" s="168"/>
      <c r="V13" s="168"/>
      <c r="W13" s="1"/>
      <c r="X13" s="1"/>
      <c r="Y13" s="2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39" customHeight="1">
      <c r="A14" s="80" t="s">
        <v>47</v>
      </c>
      <c r="B14" s="48" t="s">
        <v>40</v>
      </c>
      <c r="C14" s="81"/>
      <c r="D14" s="43" t="s">
        <v>41</v>
      </c>
      <c r="E14" s="82" t="s">
        <v>45</v>
      </c>
      <c r="F14" s="48"/>
      <c r="G14" s="11"/>
      <c r="H14" s="12"/>
      <c r="I14" s="12"/>
      <c r="J14" s="11"/>
      <c r="K14" s="4"/>
      <c r="L14" s="4"/>
      <c r="M14" s="11"/>
      <c r="N14" s="4"/>
      <c r="O14" s="4"/>
      <c r="P14" s="168"/>
      <c r="Q14" s="3">
        <v>4</v>
      </c>
      <c r="R14" s="12">
        <v>30</v>
      </c>
      <c r="S14" s="12">
        <v>70</v>
      </c>
      <c r="T14" s="159"/>
      <c r="U14" s="159"/>
      <c r="V14" s="159"/>
      <c r="W14" s="1"/>
      <c r="X14" s="1"/>
      <c r="Y14" s="2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39" customHeight="1">
      <c r="A15" s="80" t="s">
        <v>159</v>
      </c>
      <c r="B15" s="48" t="s">
        <v>40</v>
      </c>
      <c r="C15" s="81"/>
      <c r="D15" s="43" t="s">
        <v>160</v>
      </c>
      <c r="E15" s="82" t="s">
        <v>29</v>
      </c>
      <c r="F15" s="48"/>
      <c r="G15" s="3">
        <v>4</v>
      </c>
      <c r="H15" s="12">
        <v>15</v>
      </c>
      <c r="I15" s="12">
        <v>85</v>
      </c>
      <c r="J15" s="11"/>
      <c r="K15" s="4"/>
      <c r="L15" s="4"/>
      <c r="M15" s="11"/>
      <c r="N15" s="4"/>
      <c r="O15" s="4"/>
      <c r="P15" s="168"/>
      <c r="Q15" s="42"/>
      <c r="R15" s="12"/>
      <c r="S15" s="12"/>
      <c r="T15" s="167">
        <f t="shared" ref="T15:U15" si="2">SUM(H15,K16,N17)</f>
        <v>45</v>
      </c>
      <c r="U15" s="167">
        <f t="shared" si="2"/>
        <v>255</v>
      </c>
      <c r="V15" s="173">
        <f>SUM(G15,J16,M17)</f>
        <v>12</v>
      </c>
      <c r="W15" s="1"/>
      <c r="X15" s="1"/>
      <c r="Y15" s="2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39" customHeight="1">
      <c r="A16" s="80" t="s">
        <v>161</v>
      </c>
      <c r="B16" s="48" t="s">
        <v>40</v>
      </c>
      <c r="C16" s="81"/>
      <c r="D16" s="43" t="s">
        <v>160</v>
      </c>
      <c r="E16" s="82" t="s">
        <v>162</v>
      </c>
      <c r="F16" s="48"/>
      <c r="G16" s="11"/>
      <c r="H16" s="12"/>
      <c r="I16" s="12"/>
      <c r="J16" s="3">
        <v>4</v>
      </c>
      <c r="K16" s="4">
        <v>15</v>
      </c>
      <c r="L16" s="4">
        <v>85</v>
      </c>
      <c r="M16" s="11"/>
      <c r="N16" s="4"/>
      <c r="O16" s="4"/>
      <c r="P16" s="168"/>
      <c r="Q16" s="45"/>
      <c r="R16" s="12"/>
      <c r="S16" s="12"/>
      <c r="T16" s="168"/>
      <c r="U16" s="168"/>
      <c r="V16" s="168"/>
      <c r="W16" s="1"/>
      <c r="X16" s="1"/>
      <c r="Y16" s="2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39" customHeight="1">
      <c r="A17" s="80" t="s">
        <v>163</v>
      </c>
      <c r="B17" s="48" t="s">
        <v>40</v>
      </c>
      <c r="C17" s="81"/>
      <c r="D17" s="43" t="s">
        <v>160</v>
      </c>
      <c r="E17" s="82" t="s">
        <v>161</v>
      </c>
      <c r="F17" s="48"/>
      <c r="G17" s="11"/>
      <c r="H17" s="12"/>
      <c r="I17" s="12"/>
      <c r="J17" s="11"/>
      <c r="K17" s="4"/>
      <c r="L17" s="4"/>
      <c r="M17" s="3">
        <v>4</v>
      </c>
      <c r="N17" s="4">
        <v>15</v>
      </c>
      <c r="O17" s="4">
        <v>85</v>
      </c>
      <c r="P17" s="168"/>
      <c r="Q17" s="47"/>
      <c r="R17" s="12"/>
      <c r="S17" s="12"/>
      <c r="T17" s="168"/>
      <c r="U17" s="168"/>
      <c r="V17" s="168"/>
      <c r="W17" s="1"/>
      <c r="X17" s="1"/>
      <c r="Y17" s="8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39" customHeight="1">
      <c r="A18" s="80" t="s">
        <v>58</v>
      </c>
      <c r="B18" s="48" t="s">
        <v>27</v>
      </c>
      <c r="C18" s="81"/>
      <c r="D18" s="43" t="s">
        <v>59</v>
      </c>
      <c r="E18" s="82" t="s">
        <v>29</v>
      </c>
      <c r="F18" s="48"/>
      <c r="G18" s="11"/>
      <c r="H18" s="12"/>
      <c r="I18" s="12"/>
      <c r="J18" s="11"/>
      <c r="K18" s="4"/>
      <c r="L18" s="4"/>
      <c r="M18" s="11"/>
      <c r="N18" s="4"/>
      <c r="O18" s="4"/>
      <c r="P18" s="159"/>
      <c r="Q18" s="6">
        <v>9</v>
      </c>
      <c r="R18" s="229">
        <v>225</v>
      </c>
      <c r="S18" s="156"/>
      <c r="T18" s="171">
        <f>SUM(R18)</f>
        <v>225</v>
      </c>
      <c r="U18" s="156"/>
      <c r="V18" s="17">
        <f>SUM(Q18)</f>
        <v>9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39" customHeight="1">
      <c r="A19" s="80" t="s">
        <v>60</v>
      </c>
      <c r="B19" s="48" t="s">
        <v>40</v>
      </c>
      <c r="C19" s="81"/>
      <c r="D19" s="43" t="s">
        <v>164</v>
      </c>
      <c r="E19" s="82" t="s">
        <v>29</v>
      </c>
      <c r="F19" s="48"/>
      <c r="G19" s="11"/>
      <c r="H19" s="12"/>
      <c r="I19" s="12"/>
      <c r="J19" s="11"/>
      <c r="K19" s="4"/>
      <c r="L19" s="4"/>
      <c r="M19" s="3">
        <v>2</v>
      </c>
      <c r="N19" s="4">
        <v>30</v>
      </c>
      <c r="O19" s="4">
        <v>20</v>
      </c>
      <c r="P19" s="11"/>
      <c r="Q19" s="4"/>
      <c r="R19" s="4"/>
      <c r="S19" s="4"/>
      <c r="T19" s="12">
        <f t="shared" ref="T19:U19" si="3">SUM(N19)</f>
        <v>30</v>
      </c>
      <c r="U19" s="12">
        <f t="shared" si="3"/>
        <v>20</v>
      </c>
      <c r="V19" s="17">
        <f>SUM(M19)</f>
        <v>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39" customHeight="1">
      <c r="A20" s="80" t="s">
        <v>133</v>
      </c>
      <c r="B20" s="48" t="s">
        <v>40</v>
      </c>
      <c r="C20" s="81"/>
      <c r="D20" s="57" t="s">
        <v>165</v>
      </c>
      <c r="E20" s="82" t="s">
        <v>29</v>
      </c>
      <c r="F20" s="48"/>
      <c r="G20" s="224">
        <v>4</v>
      </c>
      <c r="H20" s="12">
        <v>66</v>
      </c>
      <c r="I20" s="12">
        <v>34</v>
      </c>
      <c r="J20" s="11"/>
      <c r="K20" s="4"/>
      <c r="L20" s="4"/>
      <c r="M20" s="11"/>
      <c r="N20" s="4"/>
      <c r="O20" s="4"/>
      <c r="P20" s="11"/>
      <c r="Q20" s="4"/>
      <c r="R20" s="4"/>
      <c r="S20" s="4"/>
      <c r="T20" s="167">
        <f t="shared" ref="T20:U20" si="4">SUM(H20,K22,N24, R26)</f>
        <v>264</v>
      </c>
      <c r="U20" s="167">
        <f t="shared" si="4"/>
        <v>136</v>
      </c>
      <c r="V20" s="173">
        <f>SUM(G20,J22,M24,P26)</f>
        <v>16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39" customHeight="1">
      <c r="A21" s="80" t="s">
        <v>136</v>
      </c>
      <c r="B21" s="48" t="s">
        <v>40</v>
      </c>
      <c r="C21" s="81"/>
      <c r="D21" s="57" t="s">
        <v>165</v>
      </c>
      <c r="E21" s="82" t="s">
        <v>29</v>
      </c>
      <c r="F21" s="48"/>
      <c r="G21" s="159"/>
      <c r="H21" s="50">
        <v>45</v>
      </c>
      <c r="I21" s="50">
        <v>55</v>
      </c>
      <c r="J21" s="11"/>
      <c r="K21" s="4"/>
      <c r="L21" s="4"/>
      <c r="M21" s="11"/>
      <c r="N21" s="4"/>
      <c r="O21" s="4"/>
      <c r="P21" s="11"/>
      <c r="Q21" s="4"/>
      <c r="R21" s="4"/>
      <c r="S21" s="4"/>
      <c r="T21" s="168"/>
      <c r="U21" s="168"/>
      <c r="V21" s="16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39" customHeight="1">
      <c r="A22" s="80" t="s">
        <v>137</v>
      </c>
      <c r="B22" s="48" t="s">
        <v>40</v>
      </c>
      <c r="C22" s="81"/>
      <c r="D22" s="57" t="s">
        <v>165</v>
      </c>
      <c r="E22" s="82" t="s">
        <v>138</v>
      </c>
      <c r="F22" s="48"/>
      <c r="G22" s="49"/>
      <c r="H22" s="12"/>
      <c r="I22" s="12"/>
      <c r="J22" s="224">
        <v>4</v>
      </c>
      <c r="K22" s="4">
        <v>66</v>
      </c>
      <c r="L22" s="4">
        <v>34</v>
      </c>
      <c r="M22" s="11"/>
      <c r="N22" s="4"/>
      <c r="O22" s="4"/>
      <c r="P22" s="11"/>
      <c r="Q22" s="4"/>
      <c r="R22" s="4"/>
      <c r="S22" s="4"/>
      <c r="T22" s="168"/>
      <c r="U22" s="168"/>
      <c r="V22" s="16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39" customHeight="1">
      <c r="A23" s="80" t="s">
        <v>139</v>
      </c>
      <c r="B23" s="48" t="s">
        <v>40</v>
      </c>
      <c r="C23" s="81"/>
      <c r="D23" s="57" t="s">
        <v>165</v>
      </c>
      <c r="E23" s="82" t="s">
        <v>140</v>
      </c>
      <c r="F23" s="48"/>
      <c r="G23" s="49"/>
      <c r="H23" s="12"/>
      <c r="I23" s="12"/>
      <c r="J23" s="159"/>
      <c r="K23" s="50">
        <v>45</v>
      </c>
      <c r="L23" s="50">
        <v>55</v>
      </c>
      <c r="M23" s="11"/>
      <c r="N23" s="4"/>
      <c r="O23" s="4"/>
      <c r="P23" s="11"/>
      <c r="Q23" s="4"/>
      <c r="R23" s="4"/>
      <c r="S23" s="4"/>
      <c r="T23" s="159"/>
      <c r="U23" s="159"/>
      <c r="V23" s="16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39" customHeight="1">
      <c r="A24" s="80" t="s">
        <v>142</v>
      </c>
      <c r="B24" s="48" t="s">
        <v>40</v>
      </c>
      <c r="C24" s="81"/>
      <c r="D24" s="57" t="s">
        <v>165</v>
      </c>
      <c r="E24" s="82" t="s">
        <v>137</v>
      </c>
      <c r="F24" s="48"/>
      <c r="G24" s="49"/>
      <c r="H24" s="12"/>
      <c r="I24" s="12"/>
      <c r="J24" s="49"/>
      <c r="K24" s="4"/>
      <c r="L24" s="4"/>
      <c r="M24" s="224">
        <v>4</v>
      </c>
      <c r="N24" s="4">
        <v>66</v>
      </c>
      <c r="O24" s="4">
        <v>34</v>
      </c>
      <c r="P24" s="11"/>
      <c r="Q24" s="4"/>
      <c r="R24" s="4"/>
      <c r="S24" s="4"/>
      <c r="T24" s="167">
        <f t="shared" ref="T24:U24" si="5">SUM(H21,K23,N25,R27)</f>
        <v>180</v>
      </c>
      <c r="U24" s="167">
        <f t="shared" si="5"/>
        <v>220</v>
      </c>
      <c r="V24" s="16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39" customHeight="1">
      <c r="A25" s="80" t="s">
        <v>143</v>
      </c>
      <c r="B25" s="48" t="s">
        <v>40</v>
      </c>
      <c r="C25" s="81"/>
      <c r="D25" s="57" t="s">
        <v>165</v>
      </c>
      <c r="E25" s="82" t="s">
        <v>139</v>
      </c>
      <c r="F25" s="48"/>
      <c r="G25" s="49"/>
      <c r="H25" s="12"/>
      <c r="I25" s="12"/>
      <c r="J25" s="49"/>
      <c r="K25" s="4"/>
      <c r="L25" s="4"/>
      <c r="M25" s="159"/>
      <c r="N25" s="50">
        <v>45</v>
      </c>
      <c r="O25" s="50">
        <v>55</v>
      </c>
      <c r="P25" s="11"/>
      <c r="Q25" s="4"/>
      <c r="R25" s="4"/>
      <c r="S25" s="4"/>
      <c r="T25" s="168"/>
      <c r="U25" s="168"/>
      <c r="V25" s="16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39" customHeight="1">
      <c r="A26" s="80" t="s">
        <v>144</v>
      </c>
      <c r="B26" s="48" t="s">
        <v>40</v>
      </c>
      <c r="C26" s="81"/>
      <c r="D26" s="57" t="s">
        <v>165</v>
      </c>
      <c r="E26" s="82" t="s">
        <v>142</v>
      </c>
      <c r="F26" s="48"/>
      <c r="G26" s="49"/>
      <c r="H26" s="12"/>
      <c r="I26" s="12"/>
      <c r="J26" s="49"/>
      <c r="K26" s="4"/>
      <c r="L26" s="4"/>
      <c r="M26" s="11"/>
      <c r="N26" s="4"/>
      <c r="O26" s="4"/>
      <c r="P26" s="228">
        <v>4</v>
      </c>
      <c r="Q26" s="163"/>
      <c r="R26" s="4">
        <v>66</v>
      </c>
      <c r="S26" s="4">
        <v>34</v>
      </c>
      <c r="T26" s="168"/>
      <c r="U26" s="168"/>
      <c r="V26" s="16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39" customHeight="1">
      <c r="A27" s="80" t="s">
        <v>145</v>
      </c>
      <c r="B27" s="48" t="s">
        <v>40</v>
      </c>
      <c r="C27" s="81"/>
      <c r="D27" s="57" t="s">
        <v>165</v>
      </c>
      <c r="E27" s="82" t="s">
        <v>143</v>
      </c>
      <c r="F27" s="48"/>
      <c r="G27" s="49"/>
      <c r="H27" s="12"/>
      <c r="I27" s="12"/>
      <c r="J27" s="49"/>
      <c r="K27" s="4"/>
      <c r="L27" s="4"/>
      <c r="M27" s="11"/>
      <c r="N27" s="4"/>
      <c r="O27" s="4"/>
      <c r="P27" s="164"/>
      <c r="Q27" s="165"/>
      <c r="R27" s="50">
        <v>45</v>
      </c>
      <c r="S27" s="50">
        <v>55</v>
      </c>
      <c r="T27" s="159"/>
      <c r="U27" s="159"/>
      <c r="V27" s="15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39" customHeight="1">
      <c r="A28" s="80" t="s">
        <v>63</v>
      </c>
      <c r="B28" s="48" t="s">
        <v>40</v>
      </c>
      <c r="C28" s="43">
        <v>7</v>
      </c>
      <c r="D28" s="43" t="s">
        <v>135</v>
      </c>
      <c r="E28" s="82" t="s">
        <v>29</v>
      </c>
      <c r="F28" s="48"/>
      <c r="G28" s="3">
        <v>1</v>
      </c>
      <c r="H28" s="12">
        <v>7</v>
      </c>
      <c r="I28" s="12">
        <v>18</v>
      </c>
      <c r="J28" s="11"/>
      <c r="K28" s="4"/>
      <c r="L28" s="4"/>
      <c r="M28" s="11"/>
      <c r="N28" s="4"/>
      <c r="O28" s="4"/>
      <c r="P28" s="11"/>
      <c r="Q28" s="4"/>
      <c r="R28" s="4"/>
      <c r="S28" s="4"/>
      <c r="T28" s="167">
        <f t="shared" ref="T28:U28" si="6">SUM(H28,K29)</f>
        <v>14</v>
      </c>
      <c r="U28" s="167">
        <f t="shared" si="6"/>
        <v>36</v>
      </c>
      <c r="V28" s="173">
        <f>SUM(G28,J29,)</f>
        <v>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39" customHeight="1">
      <c r="A29" s="80" t="s">
        <v>65</v>
      </c>
      <c r="B29" s="48" t="s">
        <v>40</v>
      </c>
      <c r="C29" s="43">
        <v>7</v>
      </c>
      <c r="D29" s="43" t="s">
        <v>135</v>
      </c>
      <c r="E29" s="82" t="s">
        <v>29</v>
      </c>
      <c r="F29" s="48"/>
      <c r="G29" s="11"/>
      <c r="H29" s="12"/>
      <c r="I29" s="12"/>
      <c r="J29" s="3">
        <v>1</v>
      </c>
      <c r="K29" s="4">
        <v>7</v>
      </c>
      <c r="L29" s="4">
        <v>18</v>
      </c>
      <c r="M29" s="11"/>
      <c r="N29" s="4"/>
      <c r="O29" s="4"/>
      <c r="P29" s="11"/>
      <c r="Q29" s="4"/>
      <c r="R29" s="4"/>
      <c r="S29" s="4"/>
      <c r="T29" s="168"/>
      <c r="U29" s="168"/>
      <c r="V29" s="1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39" customHeight="1">
      <c r="A30" s="195"/>
      <c r="B30" s="155"/>
      <c r="C30" s="155"/>
      <c r="D30" s="155"/>
      <c r="E30" s="155"/>
      <c r="F30" s="3"/>
      <c r="G30" s="17">
        <f>SUM(G7:G29)</f>
        <v>25</v>
      </c>
      <c r="H30" s="20">
        <v>232</v>
      </c>
      <c r="I30" s="20">
        <v>453</v>
      </c>
      <c r="J30" s="17">
        <f>SUM(J8:J29)</f>
        <v>25</v>
      </c>
      <c r="K30" s="20">
        <v>232</v>
      </c>
      <c r="L30" s="20">
        <v>453</v>
      </c>
      <c r="M30" s="17">
        <f>SUM(M9:M29)</f>
        <v>28</v>
      </c>
      <c r="N30" s="20">
        <v>277</v>
      </c>
      <c r="O30" s="20">
        <v>528</v>
      </c>
      <c r="P30" s="178">
        <f>SUM(P26,Q18,Q14,Q10)</f>
        <v>32</v>
      </c>
      <c r="Q30" s="156"/>
      <c r="R30" s="20">
        <v>133</v>
      </c>
      <c r="S30" s="20">
        <v>545</v>
      </c>
      <c r="T30" s="178">
        <f>SUM(T24:U29,T7:U19)</f>
        <v>2750</v>
      </c>
      <c r="U30" s="156"/>
      <c r="V30" s="17">
        <f>SUM(V7:V29)</f>
        <v>110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39" customHeight="1">
      <c r="A31" s="157" t="s">
        <v>166</v>
      </c>
      <c r="B31" s="155"/>
      <c r="C31" s="155"/>
      <c r="D31" s="155"/>
      <c r="E31" s="155"/>
      <c r="F31" s="53"/>
      <c r="G31" s="20"/>
      <c r="H31" s="12"/>
      <c r="I31" s="12"/>
      <c r="J31" s="20"/>
      <c r="K31" s="12"/>
      <c r="L31" s="12"/>
      <c r="M31" s="20"/>
      <c r="N31" s="12"/>
      <c r="O31" s="12"/>
      <c r="P31" s="12"/>
      <c r="Q31" s="12"/>
      <c r="R31" s="20"/>
      <c r="S31" s="12"/>
      <c r="T31" s="178">
        <v>250</v>
      </c>
      <c r="U31" s="156"/>
      <c r="V31" s="17">
        <v>10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</row>
    <row r="32" spans="1:66" ht="39" customHeight="1">
      <c r="A32" s="85"/>
      <c r="B32" s="55"/>
      <c r="C32" s="55"/>
      <c r="D32" s="55"/>
      <c r="E32" s="55"/>
      <c r="F32" s="56"/>
      <c r="G32" s="190" t="s">
        <v>67</v>
      </c>
      <c r="H32" s="155"/>
      <c r="I32" s="155"/>
      <c r="J32" s="155"/>
      <c r="K32" s="155"/>
      <c r="L32" s="155"/>
      <c r="M32" s="156"/>
      <c r="N32" s="190" t="s">
        <v>68</v>
      </c>
      <c r="O32" s="155"/>
      <c r="P32" s="155"/>
      <c r="Q32" s="155"/>
      <c r="R32" s="155"/>
      <c r="S32" s="156"/>
      <c r="T32" s="23"/>
      <c r="U32" s="24"/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</row>
    <row r="33" spans="1:66" ht="40.5" customHeight="1">
      <c r="A33" s="57" t="s">
        <v>70</v>
      </c>
      <c r="B33" s="5" t="s">
        <v>40</v>
      </c>
      <c r="C33" s="5"/>
      <c r="D33" s="5" t="s">
        <v>71</v>
      </c>
      <c r="E33" s="5" t="s">
        <v>29</v>
      </c>
      <c r="F33" s="58" t="s">
        <v>29</v>
      </c>
      <c r="G33" s="225" t="s">
        <v>72</v>
      </c>
      <c r="H33" s="155"/>
      <c r="I33" s="155"/>
      <c r="J33" s="155"/>
      <c r="K33" s="155"/>
      <c r="L33" s="155"/>
      <c r="M33" s="156"/>
      <c r="N33" s="226" t="s">
        <v>73</v>
      </c>
      <c r="O33" s="155"/>
      <c r="P33" s="155"/>
      <c r="Q33" s="155"/>
      <c r="R33" s="155"/>
      <c r="S33" s="156"/>
      <c r="T33" s="4">
        <v>30</v>
      </c>
      <c r="U33" s="4">
        <v>45</v>
      </c>
      <c r="V33" s="26">
        <v>3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</row>
    <row r="34" spans="1:66" ht="40.5" customHeight="1">
      <c r="A34" s="57" t="s">
        <v>74</v>
      </c>
      <c r="B34" s="5" t="s">
        <v>40</v>
      </c>
      <c r="C34" s="5"/>
      <c r="D34" s="5" t="s">
        <v>71</v>
      </c>
      <c r="E34" s="5" t="s">
        <v>29</v>
      </c>
      <c r="F34" s="58" t="s">
        <v>70</v>
      </c>
      <c r="G34" s="217"/>
      <c r="H34" s="155"/>
      <c r="I34" s="155"/>
      <c r="J34" s="155"/>
      <c r="K34" s="155"/>
      <c r="L34" s="155"/>
      <c r="M34" s="156"/>
      <c r="N34" s="226" t="s">
        <v>72</v>
      </c>
      <c r="O34" s="155"/>
      <c r="P34" s="155"/>
      <c r="Q34" s="155"/>
      <c r="R34" s="155"/>
      <c r="S34" s="156"/>
      <c r="T34" s="4">
        <v>30</v>
      </c>
      <c r="U34" s="4">
        <v>70</v>
      </c>
      <c r="V34" s="26">
        <v>4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</row>
    <row r="35" spans="1:66" ht="40.5" customHeight="1">
      <c r="A35" s="57" t="s">
        <v>75</v>
      </c>
      <c r="B35" s="5" t="s">
        <v>40</v>
      </c>
      <c r="C35" s="5"/>
      <c r="D35" s="5" t="s">
        <v>76</v>
      </c>
      <c r="E35" s="5" t="s">
        <v>29</v>
      </c>
      <c r="F35" s="58" t="s">
        <v>29</v>
      </c>
      <c r="G35" s="225" t="s">
        <v>72</v>
      </c>
      <c r="H35" s="155"/>
      <c r="I35" s="155"/>
      <c r="J35" s="155"/>
      <c r="K35" s="155"/>
      <c r="L35" s="155"/>
      <c r="M35" s="156"/>
      <c r="N35" s="215"/>
      <c r="O35" s="155"/>
      <c r="P35" s="155"/>
      <c r="Q35" s="155"/>
      <c r="R35" s="155"/>
      <c r="S35" s="156"/>
      <c r="T35" s="4">
        <v>15</v>
      </c>
      <c r="U35" s="4">
        <v>35</v>
      </c>
      <c r="V35" s="26">
        <v>2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ht="40.5" customHeight="1">
      <c r="A36" s="57" t="s">
        <v>77</v>
      </c>
      <c r="B36" s="5" t="s">
        <v>40</v>
      </c>
      <c r="C36" s="5"/>
      <c r="D36" s="5" t="s">
        <v>76</v>
      </c>
      <c r="E36" s="5" t="s">
        <v>78</v>
      </c>
      <c r="F36" s="58" t="s">
        <v>78</v>
      </c>
      <c r="G36" s="217"/>
      <c r="H36" s="155"/>
      <c r="I36" s="155"/>
      <c r="J36" s="155"/>
      <c r="K36" s="155"/>
      <c r="L36" s="155"/>
      <c r="M36" s="156"/>
      <c r="N36" s="226" t="s">
        <v>72</v>
      </c>
      <c r="O36" s="155"/>
      <c r="P36" s="155"/>
      <c r="Q36" s="155"/>
      <c r="R36" s="155"/>
      <c r="S36" s="156"/>
      <c r="T36" s="4">
        <v>15</v>
      </c>
      <c r="U36" s="4">
        <v>35</v>
      </c>
      <c r="V36" s="26">
        <v>2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</row>
    <row r="37" spans="1:66" ht="40.5" customHeight="1">
      <c r="A37" s="59" t="s">
        <v>79</v>
      </c>
      <c r="B37" s="5" t="s">
        <v>27</v>
      </c>
      <c r="C37" s="5"/>
      <c r="D37" s="5" t="s">
        <v>80</v>
      </c>
      <c r="E37" s="5" t="s">
        <v>29</v>
      </c>
      <c r="F37" s="58" t="s">
        <v>29</v>
      </c>
      <c r="G37" s="227"/>
      <c r="H37" s="155"/>
      <c r="I37" s="155"/>
      <c r="J37" s="155"/>
      <c r="K37" s="155"/>
      <c r="L37" s="155"/>
      <c r="M37" s="156"/>
      <c r="N37" s="226" t="s">
        <v>72</v>
      </c>
      <c r="O37" s="155"/>
      <c r="P37" s="155"/>
      <c r="Q37" s="155"/>
      <c r="R37" s="155"/>
      <c r="S37" s="156"/>
      <c r="T37" s="4">
        <v>20</v>
      </c>
      <c r="U37" s="4">
        <v>30</v>
      </c>
      <c r="V37" s="26">
        <v>2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</row>
    <row r="38" spans="1:66" ht="40.5" customHeight="1">
      <c r="A38" s="57" t="s">
        <v>81</v>
      </c>
      <c r="B38" s="5" t="s">
        <v>27</v>
      </c>
      <c r="C38" s="5"/>
      <c r="D38" s="5" t="s">
        <v>82</v>
      </c>
      <c r="E38" s="5" t="s">
        <v>29</v>
      </c>
      <c r="F38" s="58" t="s">
        <v>29</v>
      </c>
      <c r="G38" s="214" t="s">
        <v>72</v>
      </c>
      <c r="H38" s="155"/>
      <c r="I38" s="155"/>
      <c r="J38" s="155"/>
      <c r="K38" s="155"/>
      <c r="L38" s="155"/>
      <c r="M38" s="156"/>
      <c r="N38" s="215"/>
      <c r="O38" s="155"/>
      <c r="P38" s="155"/>
      <c r="Q38" s="155"/>
      <c r="R38" s="155"/>
      <c r="S38" s="156"/>
      <c r="T38" s="4">
        <v>15</v>
      </c>
      <c r="U38" s="4">
        <v>35</v>
      </c>
      <c r="V38" s="26">
        <v>2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</row>
    <row r="39" spans="1:66" ht="40.5" customHeight="1">
      <c r="A39" s="57" t="s">
        <v>83</v>
      </c>
      <c r="B39" s="5" t="s">
        <v>27</v>
      </c>
      <c r="C39" s="5"/>
      <c r="D39" s="5" t="s">
        <v>82</v>
      </c>
      <c r="E39" s="5" t="s">
        <v>81</v>
      </c>
      <c r="F39" s="58" t="s">
        <v>81</v>
      </c>
      <c r="G39" s="214"/>
      <c r="H39" s="155"/>
      <c r="I39" s="155"/>
      <c r="J39" s="155"/>
      <c r="K39" s="155"/>
      <c r="L39" s="155"/>
      <c r="M39" s="156"/>
      <c r="N39" s="215" t="s">
        <v>72</v>
      </c>
      <c r="O39" s="155"/>
      <c r="P39" s="155"/>
      <c r="Q39" s="155"/>
      <c r="R39" s="155"/>
      <c r="S39" s="156"/>
      <c r="T39" s="4">
        <v>15</v>
      </c>
      <c r="U39" s="4">
        <v>60</v>
      </c>
      <c r="V39" s="26">
        <v>3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</row>
    <row r="40" spans="1:66" ht="40.5" customHeight="1">
      <c r="A40" s="59" t="s">
        <v>147</v>
      </c>
      <c r="B40" s="5" t="s">
        <v>27</v>
      </c>
      <c r="C40" s="5"/>
      <c r="D40" s="43" t="s">
        <v>148</v>
      </c>
      <c r="E40" s="5" t="s">
        <v>29</v>
      </c>
      <c r="F40" s="58"/>
      <c r="G40" s="214" t="s">
        <v>72</v>
      </c>
      <c r="H40" s="155"/>
      <c r="I40" s="155"/>
      <c r="J40" s="155"/>
      <c r="K40" s="155"/>
      <c r="L40" s="155"/>
      <c r="M40" s="156"/>
      <c r="N40" s="216"/>
      <c r="O40" s="155"/>
      <c r="P40" s="155"/>
      <c r="Q40" s="155"/>
      <c r="R40" s="155"/>
      <c r="S40" s="156"/>
      <c r="T40" s="4">
        <v>15</v>
      </c>
      <c r="U40" s="4">
        <v>35</v>
      </c>
      <c r="V40" s="26">
        <v>2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</row>
    <row r="41" spans="1:66" ht="40.5" customHeight="1">
      <c r="A41" s="59" t="s">
        <v>149</v>
      </c>
      <c r="B41" s="5" t="s">
        <v>27</v>
      </c>
      <c r="C41" s="5"/>
      <c r="D41" s="43" t="s">
        <v>148</v>
      </c>
      <c r="E41" s="5" t="s">
        <v>150</v>
      </c>
      <c r="F41" s="58"/>
      <c r="G41" s="60"/>
      <c r="H41" s="61"/>
      <c r="I41" s="61"/>
      <c r="J41" s="61"/>
      <c r="K41" s="61"/>
      <c r="L41" s="61"/>
      <c r="M41" s="62"/>
      <c r="N41" s="216" t="s">
        <v>72</v>
      </c>
      <c r="O41" s="155"/>
      <c r="P41" s="155"/>
      <c r="Q41" s="155"/>
      <c r="R41" s="155"/>
      <c r="S41" s="156"/>
      <c r="T41" s="4">
        <v>15</v>
      </c>
      <c r="U41" s="4">
        <v>35</v>
      </c>
      <c r="V41" s="26">
        <v>2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</row>
    <row r="42" spans="1:66" ht="40.5" customHeight="1">
      <c r="A42" s="57" t="s">
        <v>84</v>
      </c>
      <c r="B42" s="5" t="s">
        <v>27</v>
      </c>
      <c r="C42" s="5"/>
      <c r="D42" s="5" t="s">
        <v>85</v>
      </c>
      <c r="E42" s="5" t="s">
        <v>29</v>
      </c>
      <c r="F42" s="58" t="s">
        <v>29</v>
      </c>
      <c r="G42" s="217"/>
      <c r="H42" s="155"/>
      <c r="I42" s="155"/>
      <c r="J42" s="155"/>
      <c r="K42" s="155"/>
      <c r="L42" s="155"/>
      <c r="M42" s="156"/>
      <c r="N42" s="215" t="s">
        <v>72</v>
      </c>
      <c r="O42" s="155"/>
      <c r="P42" s="155"/>
      <c r="Q42" s="155"/>
      <c r="R42" s="155"/>
      <c r="S42" s="156"/>
      <c r="T42" s="4">
        <v>15</v>
      </c>
      <c r="U42" s="4">
        <v>35</v>
      </c>
      <c r="V42" s="26">
        <v>2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40.5" customHeight="1">
      <c r="A43" s="57" t="s">
        <v>86</v>
      </c>
      <c r="B43" s="5" t="s">
        <v>40</v>
      </c>
      <c r="C43" s="5"/>
      <c r="D43" s="5" t="s">
        <v>87</v>
      </c>
      <c r="E43" s="5" t="s">
        <v>29</v>
      </c>
      <c r="F43" s="58" t="s">
        <v>29</v>
      </c>
      <c r="G43" s="214" t="s">
        <v>72</v>
      </c>
      <c r="H43" s="155"/>
      <c r="I43" s="155"/>
      <c r="J43" s="155"/>
      <c r="K43" s="155"/>
      <c r="L43" s="155"/>
      <c r="M43" s="156"/>
      <c r="N43" s="218"/>
      <c r="O43" s="155"/>
      <c r="P43" s="155"/>
      <c r="Q43" s="155"/>
      <c r="R43" s="155"/>
      <c r="S43" s="156"/>
      <c r="T43" s="4">
        <v>30</v>
      </c>
      <c r="U43" s="4">
        <v>60</v>
      </c>
      <c r="V43" s="26">
        <v>6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</row>
    <row r="44" spans="1:66" ht="40.5" customHeight="1">
      <c r="A44" s="59" t="s">
        <v>88</v>
      </c>
      <c r="B44" s="2" t="s">
        <v>40</v>
      </c>
      <c r="C44" s="5"/>
      <c r="D44" s="2" t="s">
        <v>151</v>
      </c>
      <c r="E44" s="5" t="s">
        <v>29</v>
      </c>
      <c r="F44" s="58"/>
      <c r="G44" s="214" t="s">
        <v>90</v>
      </c>
      <c r="H44" s="155"/>
      <c r="I44" s="155"/>
      <c r="J44" s="155"/>
      <c r="K44" s="155"/>
      <c r="L44" s="155"/>
      <c r="M44" s="156"/>
      <c r="N44" s="216"/>
      <c r="O44" s="155"/>
      <c r="P44" s="155"/>
      <c r="Q44" s="155"/>
      <c r="R44" s="155"/>
      <c r="S44" s="156"/>
      <c r="T44" s="4">
        <v>15</v>
      </c>
      <c r="U44" s="4">
        <v>60</v>
      </c>
      <c r="V44" s="63">
        <v>3</v>
      </c>
      <c r="W44" s="25"/>
      <c r="X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</row>
    <row r="45" spans="1:66" ht="40.5" customHeight="1">
      <c r="A45" s="59" t="s">
        <v>91</v>
      </c>
      <c r="B45" s="2" t="s">
        <v>40</v>
      </c>
      <c r="C45" s="5"/>
      <c r="D45" s="2" t="s">
        <v>151</v>
      </c>
      <c r="E45" s="5" t="s">
        <v>29</v>
      </c>
      <c r="F45" s="58"/>
      <c r="G45" s="60"/>
      <c r="H45" s="61"/>
      <c r="I45" s="61"/>
      <c r="J45" s="61"/>
      <c r="K45" s="61"/>
      <c r="L45" s="61"/>
      <c r="M45" s="62"/>
      <c r="N45" s="216" t="s">
        <v>90</v>
      </c>
      <c r="O45" s="155"/>
      <c r="P45" s="155"/>
      <c r="Q45" s="155"/>
      <c r="R45" s="155"/>
      <c r="S45" s="156"/>
      <c r="T45" s="4">
        <v>15</v>
      </c>
      <c r="U45" s="4">
        <v>60</v>
      </c>
      <c r="V45" s="63">
        <v>3</v>
      </c>
      <c r="W45" s="25"/>
      <c r="X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</row>
    <row r="46" spans="1:66" ht="40.5" customHeight="1">
      <c r="A46" s="57" t="s">
        <v>92</v>
      </c>
      <c r="B46" s="5" t="s">
        <v>40</v>
      </c>
      <c r="C46" s="5"/>
      <c r="D46" s="5" t="s">
        <v>93</v>
      </c>
      <c r="E46" s="5" t="s">
        <v>29</v>
      </c>
      <c r="F46" s="58" t="s">
        <v>29</v>
      </c>
      <c r="G46" s="214" t="s">
        <v>90</v>
      </c>
      <c r="H46" s="155"/>
      <c r="I46" s="155"/>
      <c r="J46" s="155"/>
      <c r="K46" s="155"/>
      <c r="L46" s="155"/>
      <c r="M46" s="156"/>
      <c r="N46" s="216"/>
      <c r="O46" s="155"/>
      <c r="P46" s="155"/>
      <c r="Q46" s="155"/>
      <c r="R46" s="155"/>
      <c r="S46" s="156"/>
      <c r="T46" s="4">
        <v>30</v>
      </c>
      <c r="U46" s="4">
        <v>35</v>
      </c>
      <c r="V46" s="63">
        <v>2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</row>
    <row r="47" spans="1:66" ht="40.5" customHeight="1">
      <c r="A47" s="64" t="s">
        <v>94</v>
      </c>
      <c r="B47" s="5" t="s">
        <v>40</v>
      </c>
      <c r="C47" s="5"/>
      <c r="D47" s="5" t="s">
        <v>95</v>
      </c>
      <c r="E47" s="5" t="s">
        <v>29</v>
      </c>
      <c r="F47" s="58" t="s">
        <v>29</v>
      </c>
      <c r="G47" s="214" t="s">
        <v>90</v>
      </c>
      <c r="H47" s="155"/>
      <c r="I47" s="155"/>
      <c r="J47" s="155"/>
      <c r="K47" s="155"/>
      <c r="L47" s="155"/>
      <c r="M47" s="156"/>
      <c r="N47" s="216"/>
      <c r="O47" s="155"/>
      <c r="P47" s="155"/>
      <c r="Q47" s="155"/>
      <c r="R47" s="155"/>
      <c r="S47" s="156"/>
      <c r="T47" s="4">
        <v>15</v>
      </c>
      <c r="U47" s="4">
        <v>35</v>
      </c>
      <c r="V47" s="63">
        <v>2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</row>
    <row r="48" spans="1:66" ht="40.5" customHeight="1">
      <c r="A48" s="59" t="s">
        <v>96</v>
      </c>
      <c r="B48" s="2" t="s">
        <v>40</v>
      </c>
      <c r="C48" s="5"/>
      <c r="D48" s="2" t="s">
        <v>97</v>
      </c>
      <c r="E48" s="5" t="s">
        <v>29</v>
      </c>
      <c r="F48" s="58" t="s">
        <v>29</v>
      </c>
      <c r="G48" s="214"/>
      <c r="H48" s="155"/>
      <c r="I48" s="155"/>
      <c r="J48" s="155"/>
      <c r="K48" s="155"/>
      <c r="L48" s="155"/>
      <c r="M48" s="156"/>
      <c r="N48" s="216" t="s">
        <v>90</v>
      </c>
      <c r="O48" s="155"/>
      <c r="P48" s="155"/>
      <c r="Q48" s="155"/>
      <c r="R48" s="155"/>
      <c r="S48" s="156"/>
      <c r="T48" s="4">
        <v>15</v>
      </c>
      <c r="U48" s="4">
        <v>35</v>
      </c>
      <c r="V48" s="63">
        <v>2</v>
      </c>
      <c r="W48" s="25"/>
      <c r="X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</row>
    <row r="49" spans="1:66" ht="40.5" customHeight="1">
      <c r="A49" s="57" t="s">
        <v>98</v>
      </c>
      <c r="B49" s="2" t="s">
        <v>40</v>
      </c>
      <c r="C49" s="5"/>
      <c r="D49" s="2" t="s">
        <v>99</v>
      </c>
      <c r="E49" s="5" t="s">
        <v>29</v>
      </c>
      <c r="F49" s="58" t="s">
        <v>29</v>
      </c>
      <c r="G49" s="214" t="s">
        <v>90</v>
      </c>
      <c r="H49" s="155"/>
      <c r="I49" s="155"/>
      <c r="J49" s="155"/>
      <c r="K49" s="155"/>
      <c r="L49" s="155"/>
      <c r="M49" s="156"/>
      <c r="N49" s="216"/>
      <c r="O49" s="155"/>
      <c r="P49" s="155"/>
      <c r="Q49" s="155"/>
      <c r="R49" s="155"/>
      <c r="S49" s="156"/>
      <c r="T49" s="4">
        <v>15</v>
      </c>
      <c r="U49" s="4">
        <v>35</v>
      </c>
      <c r="V49" s="63">
        <v>2</v>
      </c>
      <c r="W49" s="25"/>
      <c r="X49" s="25"/>
      <c r="Y49" s="6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</row>
    <row r="50" spans="1:66" ht="40.5" customHeight="1">
      <c r="A50" s="57" t="s">
        <v>100</v>
      </c>
      <c r="B50" s="2" t="s">
        <v>40</v>
      </c>
      <c r="C50" s="5"/>
      <c r="D50" s="2" t="s">
        <v>99</v>
      </c>
      <c r="E50" s="5" t="s">
        <v>101</v>
      </c>
      <c r="F50" s="58" t="s">
        <v>101</v>
      </c>
      <c r="G50" s="214"/>
      <c r="H50" s="155"/>
      <c r="I50" s="155"/>
      <c r="J50" s="155"/>
      <c r="K50" s="155"/>
      <c r="L50" s="155"/>
      <c r="M50" s="156"/>
      <c r="N50" s="216" t="s">
        <v>90</v>
      </c>
      <c r="O50" s="155"/>
      <c r="P50" s="155"/>
      <c r="Q50" s="155"/>
      <c r="R50" s="155"/>
      <c r="S50" s="156"/>
      <c r="T50" s="4">
        <v>15</v>
      </c>
      <c r="U50" s="4">
        <v>35</v>
      </c>
      <c r="V50" s="63">
        <v>2</v>
      </c>
      <c r="W50" s="25"/>
      <c r="X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</row>
    <row r="51" spans="1:66" ht="40.5" customHeight="1">
      <c r="A51" s="57" t="s">
        <v>102</v>
      </c>
      <c r="B51" s="2" t="s">
        <v>40</v>
      </c>
      <c r="C51" s="5"/>
      <c r="D51" s="2" t="s">
        <v>103</v>
      </c>
      <c r="E51" s="5" t="s">
        <v>29</v>
      </c>
      <c r="F51" s="58" t="s">
        <v>29</v>
      </c>
      <c r="G51" s="214" t="s">
        <v>90</v>
      </c>
      <c r="H51" s="155"/>
      <c r="I51" s="155"/>
      <c r="J51" s="155"/>
      <c r="K51" s="155"/>
      <c r="L51" s="155"/>
      <c r="M51" s="156"/>
      <c r="N51" s="216"/>
      <c r="O51" s="155"/>
      <c r="P51" s="155"/>
      <c r="Q51" s="155"/>
      <c r="R51" s="155"/>
      <c r="S51" s="156"/>
      <c r="T51" s="4">
        <v>15</v>
      </c>
      <c r="U51" s="4">
        <v>35</v>
      </c>
      <c r="V51" s="63">
        <v>2</v>
      </c>
      <c r="W51" s="25"/>
      <c r="X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</row>
    <row r="52" spans="1:66" ht="40.5" customHeight="1">
      <c r="A52" s="66" t="s">
        <v>104</v>
      </c>
      <c r="B52" s="2" t="s">
        <v>40</v>
      </c>
      <c r="C52" s="5"/>
      <c r="D52" s="2" t="s">
        <v>105</v>
      </c>
      <c r="E52" s="5" t="s">
        <v>106</v>
      </c>
      <c r="F52" s="58" t="s">
        <v>106</v>
      </c>
      <c r="G52" s="214"/>
      <c r="H52" s="155"/>
      <c r="I52" s="155"/>
      <c r="J52" s="155"/>
      <c r="K52" s="155"/>
      <c r="L52" s="155"/>
      <c r="M52" s="156"/>
      <c r="N52" s="216" t="s">
        <v>90</v>
      </c>
      <c r="O52" s="155"/>
      <c r="P52" s="155"/>
      <c r="Q52" s="155"/>
      <c r="R52" s="155"/>
      <c r="S52" s="156"/>
      <c r="T52" s="4">
        <v>15</v>
      </c>
      <c r="U52" s="4">
        <v>35</v>
      </c>
      <c r="V52" s="63">
        <v>2</v>
      </c>
      <c r="W52" s="25"/>
      <c r="X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</row>
    <row r="53" spans="1:66" ht="39" customHeight="1">
      <c r="A53" s="219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6"/>
    </row>
    <row r="54" spans="1:66" ht="39" customHeight="1">
      <c r="A54" s="191" t="s">
        <v>15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92">
        <f>SUM(T31,T30)</f>
        <v>3000</v>
      </c>
      <c r="U54" s="156"/>
      <c r="V54" s="17">
        <f>SUM(V30,V31)</f>
        <v>120</v>
      </c>
    </row>
    <row r="55" spans="1:66" ht="18" customHeight="1">
      <c r="A55" s="86"/>
      <c r="B55" s="87"/>
      <c r="D55" s="29"/>
      <c r="E55" s="87"/>
    </row>
    <row r="56" spans="1:66" ht="18" customHeight="1">
      <c r="A56" s="86"/>
      <c r="B56" s="87"/>
      <c r="D56" s="29"/>
      <c r="E56" s="87"/>
    </row>
    <row r="57" spans="1:66" ht="18" customHeight="1">
      <c r="A57" s="86"/>
      <c r="B57" s="87"/>
      <c r="D57" s="29"/>
      <c r="E57" s="87"/>
    </row>
    <row r="58" spans="1:66" ht="18" customHeight="1">
      <c r="A58" s="223" t="s">
        <v>167</v>
      </c>
      <c r="B58" s="194"/>
      <c r="C58" s="194"/>
      <c r="D58" s="194"/>
      <c r="E58" s="194"/>
    </row>
    <row r="59" spans="1:66" ht="18" customHeight="1">
      <c r="A59" s="194"/>
      <c r="B59" s="194"/>
      <c r="C59" s="194"/>
      <c r="D59" s="194"/>
      <c r="E59" s="194"/>
    </row>
    <row r="60" spans="1:66" ht="18" customHeight="1">
      <c r="A60" s="194"/>
      <c r="B60" s="194"/>
      <c r="C60" s="194"/>
      <c r="D60" s="194"/>
      <c r="E60" s="194"/>
    </row>
    <row r="61" spans="1:66" ht="18" customHeight="1">
      <c r="A61" s="194"/>
      <c r="B61" s="194"/>
      <c r="C61" s="194"/>
      <c r="D61" s="194"/>
      <c r="E61" s="194"/>
    </row>
    <row r="62" spans="1:66" ht="18" customHeight="1">
      <c r="A62" s="194"/>
      <c r="B62" s="194"/>
      <c r="C62" s="194"/>
      <c r="D62" s="194"/>
      <c r="E62" s="194"/>
    </row>
    <row r="63" spans="1:66" ht="18" customHeight="1">
      <c r="A63" s="86"/>
      <c r="B63" s="87"/>
      <c r="D63" s="29"/>
      <c r="E63" s="87"/>
    </row>
    <row r="64" spans="1:66" ht="18" customHeight="1">
      <c r="A64" s="86"/>
      <c r="B64" s="87"/>
      <c r="D64" s="29"/>
      <c r="E64" s="87"/>
    </row>
    <row r="65" spans="1:5" ht="18" customHeight="1">
      <c r="A65" s="86"/>
      <c r="B65" s="87"/>
      <c r="D65" s="29"/>
      <c r="E65" s="87"/>
    </row>
    <row r="66" spans="1:5" ht="18" customHeight="1">
      <c r="A66" s="86"/>
      <c r="B66" s="87"/>
      <c r="D66" s="29"/>
      <c r="E66" s="87"/>
    </row>
    <row r="67" spans="1:5" ht="18" customHeight="1">
      <c r="A67" s="86"/>
      <c r="B67" s="87"/>
      <c r="D67" s="29"/>
      <c r="E67" s="87"/>
    </row>
    <row r="68" spans="1:5" ht="18" customHeight="1">
      <c r="A68" s="86"/>
      <c r="B68" s="87"/>
      <c r="D68" s="29"/>
      <c r="E68" s="87"/>
    </row>
    <row r="69" spans="1:5" ht="18" customHeight="1">
      <c r="A69" s="86"/>
      <c r="B69" s="87"/>
      <c r="D69" s="29"/>
      <c r="E69" s="87"/>
    </row>
    <row r="70" spans="1:5" ht="18" customHeight="1">
      <c r="A70" s="86"/>
      <c r="B70" s="87"/>
      <c r="D70" s="29"/>
      <c r="E70" s="87"/>
    </row>
    <row r="71" spans="1:5" ht="18" customHeight="1">
      <c r="A71" s="86"/>
      <c r="B71" s="87"/>
      <c r="D71" s="29"/>
      <c r="E71" s="87"/>
    </row>
    <row r="72" spans="1:5" ht="18" customHeight="1">
      <c r="A72" s="86"/>
      <c r="B72" s="87"/>
      <c r="D72" s="29"/>
      <c r="E72" s="87"/>
    </row>
    <row r="73" spans="1:5" ht="18" customHeight="1">
      <c r="A73" s="86"/>
      <c r="B73" s="87"/>
      <c r="D73" s="29"/>
      <c r="E73" s="87"/>
    </row>
    <row r="74" spans="1:5" ht="18" customHeight="1">
      <c r="A74" s="86"/>
      <c r="B74" s="87"/>
      <c r="D74" s="29"/>
      <c r="E74" s="87"/>
    </row>
    <row r="75" spans="1:5" ht="18" customHeight="1">
      <c r="A75" s="86"/>
      <c r="B75" s="87"/>
      <c r="D75" s="29"/>
      <c r="E75" s="87"/>
    </row>
    <row r="76" spans="1:5" ht="18" customHeight="1">
      <c r="A76" s="86"/>
      <c r="B76" s="87"/>
      <c r="D76" s="29"/>
      <c r="E76" s="87"/>
    </row>
    <row r="77" spans="1:5" ht="18" customHeight="1">
      <c r="A77" s="86"/>
      <c r="B77" s="87"/>
      <c r="D77" s="29"/>
      <c r="E77" s="87"/>
    </row>
    <row r="78" spans="1:5" ht="18" customHeight="1">
      <c r="A78" s="86"/>
      <c r="B78" s="87"/>
      <c r="D78" s="29"/>
      <c r="E78" s="87"/>
    </row>
    <row r="79" spans="1:5" ht="18" customHeight="1">
      <c r="A79" s="86"/>
      <c r="B79" s="87"/>
      <c r="D79" s="29"/>
      <c r="E79" s="87"/>
    </row>
    <row r="80" spans="1:5" ht="18" customHeight="1">
      <c r="A80" s="86"/>
      <c r="B80" s="87"/>
      <c r="D80" s="29"/>
      <c r="E80" s="87"/>
    </row>
    <row r="81" spans="1:5" ht="18" customHeight="1">
      <c r="A81" s="86"/>
      <c r="B81" s="87"/>
      <c r="D81" s="29"/>
      <c r="E81" s="87"/>
    </row>
    <row r="82" spans="1:5" ht="18" customHeight="1">
      <c r="A82" s="86"/>
      <c r="B82" s="87"/>
      <c r="D82" s="29"/>
      <c r="E82" s="87"/>
    </row>
    <row r="83" spans="1:5" ht="18" customHeight="1">
      <c r="A83" s="86"/>
      <c r="B83" s="87"/>
      <c r="D83" s="29"/>
      <c r="E83" s="87"/>
    </row>
    <row r="84" spans="1:5" ht="18" customHeight="1">
      <c r="A84" s="86"/>
      <c r="B84" s="87"/>
      <c r="D84" s="29"/>
      <c r="E84" s="87"/>
    </row>
    <row r="85" spans="1:5" ht="18" customHeight="1">
      <c r="A85" s="86"/>
      <c r="B85" s="87"/>
      <c r="D85" s="29"/>
      <c r="E85" s="87"/>
    </row>
    <row r="86" spans="1:5" ht="18" customHeight="1">
      <c r="A86" s="86"/>
      <c r="B86" s="87"/>
      <c r="D86" s="29"/>
      <c r="E86" s="87"/>
    </row>
    <row r="87" spans="1:5" ht="18" customHeight="1">
      <c r="A87" s="86"/>
      <c r="B87" s="87"/>
      <c r="D87" s="29"/>
      <c r="E87" s="87"/>
    </row>
    <row r="88" spans="1:5" ht="18" customHeight="1">
      <c r="A88" s="86"/>
      <c r="B88" s="87"/>
      <c r="D88" s="29"/>
      <c r="E88" s="87"/>
    </row>
    <row r="89" spans="1:5" ht="18" customHeight="1">
      <c r="A89" s="86"/>
      <c r="B89" s="87"/>
      <c r="D89" s="29"/>
      <c r="E89" s="87"/>
    </row>
    <row r="90" spans="1:5" ht="18" customHeight="1">
      <c r="A90" s="86"/>
      <c r="B90" s="87"/>
      <c r="D90" s="29"/>
      <c r="E90" s="87"/>
    </row>
    <row r="91" spans="1:5" ht="18" customHeight="1">
      <c r="A91" s="86"/>
      <c r="B91" s="87"/>
      <c r="D91" s="29"/>
      <c r="E91" s="87"/>
    </row>
    <row r="92" spans="1:5" ht="18" customHeight="1">
      <c r="A92" s="86"/>
      <c r="B92" s="87"/>
      <c r="D92" s="29"/>
      <c r="E92" s="87"/>
    </row>
    <row r="93" spans="1:5" ht="18" customHeight="1">
      <c r="A93" s="86"/>
      <c r="B93" s="87"/>
      <c r="D93" s="29"/>
      <c r="E93" s="87"/>
    </row>
    <row r="94" spans="1:5" ht="18" customHeight="1">
      <c r="A94" s="86"/>
      <c r="B94" s="87"/>
      <c r="D94" s="29"/>
      <c r="E94" s="87"/>
    </row>
    <row r="95" spans="1:5" ht="18" customHeight="1">
      <c r="A95" s="86"/>
      <c r="B95" s="87"/>
      <c r="D95" s="29"/>
      <c r="E95" s="87"/>
    </row>
    <row r="96" spans="1:5" ht="18" customHeight="1">
      <c r="A96" s="86"/>
      <c r="B96" s="87"/>
      <c r="D96" s="29"/>
      <c r="E96" s="87"/>
    </row>
    <row r="97" spans="1:5" ht="18" customHeight="1">
      <c r="A97" s="86"/>
      <c r="B97" s="87"/>
      <c r="D97" s="29"/>
      <c r="E97" s="87"/>
    </row>
    <row r="98" spans="1:5" ht="18" customHeight="1">
      <c r="A98" s="86"/>
      <c r="B98" s="87"/>
      <c r="D98" s="29"/>
      <c r="E98" s="87"/>
    </row>
    <row r="99" spans="1:5" ht="18" customHeight="1">
      <c r="A99" s="86"/>
      <c r="B99" s="87"/>
      <c r="D99" s="29"/>
      <c r="E99" s="87"/>
    </row>
    <row r="100" spans="1:5" ht="18" customHeight="1">
      <c r="A100" s="86"/>
      <c r="B100" s="87"/>
      <c r="D100" s="29"/>
      <c r="E100" s="87"/>
    </row>
    <row r="101" spans="1:5" ht="18" customHeight="1">
      <c r="A101" s="86"/>
      <c r="B101" s="87"/>
      <c r="D101" s="29"/>
      <c r="E101" s="87"/>
    </row>
    <row r="102" spans="1:5" ht="18" customHeight="1">
      <c r="A102" s="86"/>
      <c r="B102" s="87"/>
      <c r="D102" s="29"/>
      <c r="E102" s="87"/>
    </row>
    <row r="103" spans="1:5" ht="18" customHeight="1">
      <c r="A103" s="86"/>
      <c r="B103" s="87"/>
      <c r="D103" s="29"/>
      <c r="E103" s="87"/>
    </row>
    <row r="104" spans="1:5" ht="18" customHeight="1">
      <c r="A104" s="86"/>
      <c r="B104" s="87"/>
      <c r="D104" s="29"/>
      <c r="E104" s="87"/>
    </row>
    <row r="105" spans="1:5" ht="18" customHeight="1">
      <c r="A105" s="86"/>
      <c r="B105" s="87"/>
      <c r="D105" s="29"/>
      <c r="E105" s="87"/>
    </row>
    <row r="106" spans="1:5" ht="18" customHeight="1">
      <c r="A106" s="86"/>
      <c r="B106" s="87"/>
      <c r="D106" s="29"/>
      <c r="E106" s="87"/>
    </row>
    <row r="107" spans="1:5" ht="18" customHeight="1">
      <c r="A107" s="86"/>
      <c r="B107" s="87"/>
      <c r="D107" s="29"/>
      <c r="E107" s="87"/>
    </row>
    <row r="108" spans="1:5" ht="18" customHeight="1">
      <c r="A108" s="86"/>
      <c r="B108" s="87"/>
      <c r="D108" s="29"/>
      <c r="E108" s="87"/>
    </row>
    <row r="109" spans="1:5" ht="18" customHeight="1">
      <c r="A109" s="86"/>
      <c r="B109" s="87"/>
      <c r="D109" s="29"/>
      <c r="E109" s="87"/>
    </row>
    <row r="110" spans="1:5" ht="18" customHeight="1">
      <c r="A110" s="86"/>
      <c r="B110" s="87"/>
      <c r="D110" s="29"/>
      <c r="E110" s="87"/>
    </row>
    <row r="111" spans="1:5" ht="18" customHeight="1">
      <c r="A111" s="86"/>
      <c r="B111" s="87"/>
      <c r="D111" s="29"/>
      <c r="E111" s="87"/>
    </row>
    <row r="112" spans="1:5" ht="18" customHeight="1">
      <c r="A112" s="86"/>
      <c r="B112" s="87"/>
      <c r="D112" s="29"/>
      <c r="E112" s="87"/>
    </row>
    <row r="113" spans="1:5" ht="18" customHeight="1">
      <c r="A113" s="86"/>
      <c r="B113" s="87"/>
      <c r="D113" s="29"/>
      <c r="E113" s="87"/>
    </row>
    <row r="114" spans="1:5" ht="18" customHeight="1">
      <c r="A114" s="86"/>
      <c r="B114" s="87"/>
      <c r="D114" s="29"/>
      <c r="E114" s="87"/>
    </row>
    <row r="115" spans="1:5" ht="18" customHeight="1">
      <c r="A115" s="86"/>
      <c r="B115" s="87"/>
      <c r="D115" s="29"/>
      <c r="E115" s="87"/>
    </row>
    <row r="116" spans="1:5" ht="18" customHeight="1">
      <c r="A116" s="86"/>
      <c r="B116" s="87"/>
      <c r="D116" s="29"/>
      <c r="E116" s="87"/>
    </row>
    <row r="117" spans="1:5" ht="18" customHeight="1">
      <c r="A117" s="86"/>
      <c r="B117" s="87"/>
      <c r="D117" s="29"/>
      <c r="E117" s="87"/>
    </row>
    <row r="118" spans="1:5" ht="18" customHeight="1">
      <c r="A118" s="86"/>
      <c r="B118" s="87"/>
      <c r="D118" s="29"/>
      <c r="E118" s="87"/>
    </row>
    <row r="119" spans="1:5" ht="18" customHeight="1">
      <c r="A119" s="86"/>
      <c r="B119" s="87"/>
      <c r="D119" s="29"/>
      <c r="E119" s="87"/>
    </row>
    <row r="120" spans="1:5" ht="18" customHeight="1">
      <c r="A120" s="86"/>
      <c r="B120" s="87"/>
      <c r="D120" s="29"/>
      <c r="E120" s="87"/>
    </row>
    <row r="121" spans="1:5" ht="18" customHeight="1">
      <c r="A121" s="86"/>
      <c r="B121" s="87"/>
      <c r="D121" s="29"/>
      <c r="E121" s="87"/>
    </row>
    <row r="122" spans="1:5" ht="18" customHeight="1">
      <c r="A122" s="86"/>
      <c r="B122" s="87"/>
      <c r="D122" s="29"/>
      <c r="E122" s="87"/>
    </row>
    <row r="123" spans="1:5" ht="18" customHeight="1">
      <c r="A123" s="86"/>
      <c r="B123" s="87"/>
      <c r="D123" s="29"/>
      <c r="E123" s="87"/>
    </row>
    <row r="124" spans="1:5" ht="18" customHeight="1">
      <c r="A124" s="86"/>
      <c r="B124" s="87"/>
      <c r="D124" s="29"/>
      <c r="E124" s="87"/>
    </row>
    <row r="125" spans="1:5" ht="18" customHeight="1">
      <c r="A125" s="86"/>
      <c r="B125" s="87"/>
      <c r="D125" s="29"/>
      <c r="E125" s="87"/>
    </row>
    <row r="126" spans="1:5" ht="18" customHeight="1">
      <c r="A126" s="86"/>
      <c r="B126" s="87"/>
      <c r="D126" s="29"/>
      <c r="E126" s="87"/>
    </row>
    <row r="127" spans="1:5" ht="18" customHeight="1">
      <c r="A127" s="86"/>
      <c r="B127" s="87"/>
      <c r="D127" s="29"/>
      <c r="E127" s="87"/>
    </row>
    <row r="128" spans="1:5" ht="18" customHeight="1">
      <c r="A128" s="86"/>
      <c r="B128" s="87"/>
      <c r="D128" s="29"/>
      <c r="E128" s="87"/>
    </row>
    <row r="129" spans="1:5" ht="18" customHeight="1">
      <c r="A129" s="86"/>
      <c r="B129" s="87"/>
      <c r="D129" s="29"/>
      <c r="E129" s="87"/>
    </row>
    <row r="130" spans="1:5" ht="18" customHeight="1">
      <c r="A130" s="86"/>
      <c r="B130" s="87"/>
      <c r="D130" s="29"/>
      <c r="E130" s="87"/>
    </row>
    <row r="131" spans="1:5" ht="18" customHeight="1">
      <c r="A131" s="86"/>
      <c r="B131" s="87"/>
      <c r="D131" s="29"/>
      <c r="E131" s="87"/>
    </row>
    <row r="132" spans="1:5" ht="18" customHeight="1">
      <c r="A132" s="86"/>
      <c r="B132" s="87"/>
      <c r="D132" s="29"/>
      <c r="E132" s="87"/>
    </row>
    <row r="133" spans="1:5" ht="18" customHeight="1">
      <c r="A133" s="86"/>
      <c r="B133" s="87"/>
      <c r="D133" s="29"/>
      <c r="E133" s="87"/>
    </row>
    <row r="134" spans="1:5" ht="18" customHeight="1">
      <c r="A134" s="86"/>
      <c r="B134" s="87"/>
      <c r="D134" s="29"/>
      <c r="E134" s="87"/>
    </row>
    <row r="135" spans="1:5" ht="18" customHeight="1">
      <c r="A135" s="86"/>
      <c r="B135" s="87"/>
      <c r="D135" s="29"/>
      <c r="E135" s="87"/>
    </row>
    <row r="136" spans="1:5" ht="18" customHeight="1">
      <c r="A136" s="86"/>
      <c r="B136" s="87"/>
      <c r="D136" s="29"/>
      <c r="E136" s="87"/>
    </row>
    <row r="137" spans="1:5" ht="18" customHeight="1">
      <c r="A137" s="86"/>
      <c r="B137" s="87"/>
      <c r="D137" s="29"/>
      <c r="E137" s="87"/>
    </row>
    <row r="138" spans="1:5" ht="18" customHeight="1">
      <c r="A138" s="86"/>
      <c r="B138" s="87"/>
      <c r="D138" s="29"/>
      <c r="E138" s="87"/>
    </row>
    <row r="139" spans="1:5" ht="18" customHeight="1">
      <c r="A139" s="86"/>
      <c r="B139" s="87"/>
      <c r="D139" s="29"/>
      <c r="E139" s="87"/>
    </row>
    <row r="140" spans="1:5" ht="18" customHeight="1">
      <c r="A140" s="86"/>
      <c r="B140" s="87"/>
      <c r="D140" s="29"/>
      <c r="E140" s="87"/>
    </row>
    <row r="141" spans="1:5" ht="18" customHeight="1">
      <c r="A141" s="86"/>
      <c r="B141" s="87"/>
      <c r="D141" s="29"/>
      <c r="E141" s="87"/>
    </row>
    <row r="142" spans="1:5" ht="18" customHeight="1">
      <c r="A142" s="86"/>
      <c r="B142" s="87"/>
      <c r="D142" s="29"/>
      <c r="E142" s="87"/>
    </row>
    <row r="143" spans="1:5" ht="18" customHeight="1">
      <c r="A143" s="86"/>
      <c r="B143" s="87"/>
      <c r="D143" s="29"/>
      <c r="E143" s="87"/>
    </row>
    <row r="144" spans="1:5" ht="18" customHeight="1">
      <c r="A144" s="86"/>
      <c r="B144" s="87"/>
      <c r="D144" s="29"/>
      <c r="E144" s="87"/>
    </row>
    <row r="145" spans="1:5" ht="18" customHeight="1">
      <c r="A145" s="86"/>
      <c r="B145" s="87"/>
      <c r="D145" s="29"/>
      <c r="E145" s="87"/>
    </row>
    <row r="146" spans="1:5" ht="18" customHeight="1">
      <c r="A146" s="86"/>
      <c r="B146" s="87"/>
      <c r="D146" s="29"/>
      <c r="E146" s="87"/>
    </row>
    <row r="147" spans="1:5" ht="18" customHeight="1">
      <c r="A147" s="86"/>
      <c r="B147" s="87"/>
      <c r="D147" s="29"/>
      <c r="E147" s="87"/>
    </row>
    <row r="148" spans="1:5" ht="18" customHeight="1">
      <c r="A148" s="86"/>
      <c r="B148" s="87"/>
      <c r="D148" s="29"/>
      <c r="E148" s="87"/>
    </row>
    <row r="149" spans="1:5" ht="18" customHeight="1">
      <c r="A149" s="86"/>
      <c r="B149" s="87"/>
      <c r="D149" s="29"/>
      <c r="E149" s="87"/>
    </row>
    <row r="150" spans="1:5" ht="18" customHeight="1">
      <c r="A150" s="86"/>
      <c r="B150" s="87"/>
      <c r="D150" s="29"/>
      <c r="E150" s="87"/>
    </row>
    <row r="151" spans="1:5" ht="18" customHeight="1">
      <c r="A151" s="86"/>
      <c r="B151" s="87"/>
      <c r="D151" s="29"/>
      <c r="E151" s="87"/>
    </row>
    <row r="152" spans="1:5" ht="18" customHeight="1">
      <c r="A152" s="86"/>
      <c r="B152" s="87"/>
      <c r="D152" s="29"/>
      <c r="E152" s="87"/>
    </row>
    <row r="153" spans="1:5" ht="18" customHeight="1">
      <c r="A153" s="86"/>
      <c r="B153" s="87"/>
      <c r="D153" s="29"/>
      <c r="E153" s="87"/>
    </row>
    <row r="154" spans="1:5" ht="18" customHeight="1">
      <c r="A154" s="86"/>
      <c r="B154" s="87"/>
      <c r="D154" s="29"/>
      <c r="E154" s="87"/>
    </row>
    <row r="155" spans="1:5" ht="18" customHeight="1">
      <c r="A155" s="86"/>
      <c r="B155" s="87"/>
      <c r="D155" s="29"/>
      <c r="E155" s="87"/>
    </row>
    <row r="156" spans="1:5" ht="18" customHeight="1">
      <c r="A156" s="86"/>
      <c r="B156" s="87"/>
      <c r="D156" s="29"/>
      <c r="E156" s="87"/>
    </row>
    <row r="157" spans="1:5" ht="18" customHeight="1">
      <c r="A157" s="86"/>
      <c r="B157" s="87"/>
      <c r="D157" s="29"/>
      <c r="E157" s="87"/>
    </row>
    <row r="158" spans="1:5" ht="18" customHeight="1">
      <c r="A158" s="86"/>
      <c r="B158" s="87"/>
      <c r="D158" s="29"/>
      <c r="E158" s="87"/>
    </row>
    <row r="159" spans="1:5" ht="18" customHeight="1">
      <c r="A159" s="86"/>
      <c r="B159" s="87"/>
      <c r="D159" s="29"/>
      <c r="E159" s="87"/>
    </row>
    <row r="160" spans="1:5" ht="18" customHeight="1">
      <c r="A160" s="86"/>
      <c r="B160" s="87"/>
      <c r="D160" s="29"/>
      <c r="E160" s="87"/>
    </row>
    <row r="161" spans="1:5" ht="18" customHeight="1">
      <c r="A161" s="86"/>
      <c r="B161" s="87"/>
      <c r="D161" s="29"/>
      <c r="E161" s="87"/>
    </row>
    <row r="162" spans="1:5" ht="18" customHeight="1">
      <c r="A162" s="86"/>
      <c r="B162" s="87"/>
      <c r="D162" s="29"/>
      <c r="E162" s="87"/>
    </row>
    <row r="163" spans="1:5" ht="18" customHeight="1">
      <c r="A163" s="86"/>
      <c r="B163" s="87"/>
      <c r="D163" s="29"/>
      <c r="E163" s="87"/>
    </row>
    <row r="164" spans="1:5" ht="18" customHeight="1">
      <c r="A164" s="86"/>
      <c r="B164" s="87"/>
      <c r="D164" s="29"/>
      <c r="E164" s="87"/>
    </row>
    <row r="165" spans="1:5" ht="18" customHeight="1">
      <c r="A165" s="86"/>
      <c r="B165" s="87"/>
      <c r="D165" s="29"/>
      <c r="E165" s="87"/>
    </row>
    <row r="166" spans="1:5" ht="18" customHeight="1">
      <c r="A166" s="86"/>
      <c r="B166" s="87"/>
      <c r="D166" s="29"/>
      <c r="E166" s="87"/>
    </row>
    <row r="167" spans="1:5" ht="18" customHeight="1">
      <c r="A167" s="86"/>
      <c r="B167" s="87"/>
      <c r="D167" s="29"/>
      <c r="E167" s="87"/>
    </row>
    <row r="168" spans="1:5" ht="18" customHeight="1">
      <c r="A168" s="86"/>
      <c r="B168" s="87"/>
      <c r="D168" s="29"/>
      <c r="E168" s="87"/>
    </row>
    <row r="169" spans="1:5" ht="18" customHeight="1">
      <c r="A169" s="86"/>
      <c r="B169" s="87"/>
      <c r="D169" s="29"/>
      <c r="E169" s="87"/>
    </row>
    <row r="170" spans="1:5" ht="18" customHeight="1">
      <c r="A170" s="86"/>
      <c r="B170" s="87"/>
      <c r="D170" s="29"/>
      <c r="E170" s="87"/>
    </row>
    <row r="171" spans="1:5" ht="18" customHeight="1">
      <c r="A171" s="86"/>
      <c r="B171" s="87"/>
      <c r="D171" s="29"/>
      <c r="E171" s="87"/>
    </row>
    <row r="172" spans="1:5" ht="18" customHeight="1">
      <c r="A172" s="86"/>
      <c r="B172" s="87"/>
      <c r="D172" s="29"/>
      <c r="E172" s="87"/>
    </row>
    <row r="173" spans="1:5" ht="18" customHeight="1">
      <c r="A173" s="86"/>
      <c r="B173" s="87"/>
      <c r="D173" s="29"/>
      <c r="E173" s="87"/>
    </row>
    <row r="174" spans="1:5" ht="18" customHeight="1">
      <c r="A174" s="86"/>
      <c r="B174" s="87"/>
      <c r="D174" s="29"/>
      <c r="E174" s="87"/>
    </row>
    <row r="175" spans="1:5" ht="18" customHeight="1">
      <c r="A175" s="86"/>
      <c r="B175" s="87"/>
      <c r="D175" s="29"/>
      <c r="E175" s="87"/>
    </row>
    <row r="176" spans="1:5" ht="18" customHeight="1">
      <c r="A176" s="86"/>
      <c r="B176" s="87"/>
      <c r="D176" s="29"/>
      <c r="E176" s="87"/>
    </row>
    <row r="177" spans="1:5" ht="18" customHeight="1">
      <c r="A177" s="86"/>
      <c r="B177" s="87"/>
      <c r="D177" s="29"/>
      <c r="E177" s="87"/>
    </row>
    <row r="178" spans="1:5" ht="18" customHeight="1">
      <c r="A178" s="86"/>
      <c r="B178" s="87"/>
      <c r="D178" s="29"/>
      <c r="E178" s="87"/>
    </row>
    <row r="179" spans="1:5" ht="18" customHeight="1">
      <c r="A179" s="86"/>
      <c r="B179" s="87"/>
      <c r="D179" s="29"/>
      <c r="E179" s="87"/>
    </row>
    <row r="180" spans="1:5" ht="18" customHeight="1">
      <c r="A180" s="86"/>
      <c r="B180" s="87"/>
      <c r="D180" s="29"/>
      <c r="E180" s="87"/>
    </row>
    <row r="181" spans="1:5" ht="18" customHeight="1">
      <c r="A181" s="86"/>
      <c r="B181" s="87"/>
      <c r="D181" s="29"/>
      <c r="E181" s="87"/>
    </row>
    <row r="182" spans="1:5" ht="18" customHeight="1">
      <c r="A182" s="86"/>
      <c r="B182" s="87"/>
      <c r="D182" s="29"/>
      <c r="E182" s="87"/>
    </row>
    <row r="183" spans="1:5" ht="18" customHeight="1">
      <c r="A183" s="86"/>
      <c r="B183" s="87"/>
      <c r="D183" s="29"/>
      <c r="E183" s="87"/>
    </row>
    <row r="184" spans="1:5" ht="18" customHeight="1">
      <c r="A184" s="86"/>
      <c r="B184" s="87"/>
      <c r="D184" s="29"/>
      <c r="E184" s="87"/>
    </row>
    <row r="185" spans="1:5" ht="18" customHeight="1">
      <c r="A185" s="86"/>
      <c r="B185" s="87"/>
      <c r="D185" s="29"/>
      <c r="E185" s="87"/>
    </row>
    <row r="186" spans="1:5" ht="18" customHeight="1">
      <c r="A186" s="86"/>
      <c r="B186" s="87"/>
      <c r="D186" s="29"/>
      <c r="E186" s="87"/>
    </row>
    <row r="187" spans="1:5" ht="18" customHeight="1">
      <c r="A187" s="86"/>
      <c r="B187" s="87"/>
      <c r="D187" s="29"/>
      <c r="E187" s="87"/>
    </row>
    <row r="188" spans="1:5" ht="18" customHeight="1">
      <c r="A188" s="86"/>
      <c r="B188" s="87"/>
      <c r="D188" s="29"/>
      <c r="E188" s="87"/>
    </row>
    <row r="189" spans="1:5" ht="18" customHeight="1">
      <c r="A189" s="86"/>
      <c r="B189" s="87"/>
      <c r="D189" s="29"/>
      <c r="E189" s="87"/>
    </row>
    <row r="190" spans="1:5" ht="18" customHeight="1">
      <c r="A190" s="86"/>
      <c r="B190" s="87"/>
      <c r="D190" s="29"/>
      <c r="E190" s="87"/>
    </row>
    <row r="191" spans="1:5" ht="18" customHeight="1">
      <c r="A191" s="86"/>
      <c r="B191" s="87"/>
      <c r="D191" s="29"/>
      <c r="E191" s="87"/>
    </row>
    <row r="192" spans="1:5" ht="18" customHeight="1">
      <c r="A192" s="86"/>
      <c r="B192" s="87"/>
      <c r="D192" s="29"/>
      <c r="E192" s="87"/>
    </row>
    <row r="193" spans="1:5" ht="18" customHeight="1">
      <c r="A193" s="86"/>
      <c r="B193" s="87"/>
      <c r="D193" s="29"/>
      <c r="E193" s="87"/>
    </row>
    <row r="194" spans="1:5" ht="18" customHeight="1">
      <c r="A194" s="86"/>
      <c r="B194" s="87"/>
      <c r="D194" s="29"/>
      <c r="E194" s="87"/>
    </row>
    <row r="195" spans="1:5" ht="18" customHeight="1">
      <c r="A195" s="86"/>
      <c r="B195" s="87"/>
      <c r="D195" s="29"/>
      <c r="E195" s="87"/>
    </row>
    <row r="196" spans="1:5" ht="18" customHeight="1">
      <c r="A196" s="86"/>
      <c r="B196" s="87"/>
      <c r="D196" s="29"/>
      <c r="E196" s="87"/>
    </row>
    <row r="197" spans="1:5" ht="18" customHeight="1">
      <c r="A197" s="86"/>
      <c r="B197" s="87"/>
      <c r="D197" s="29"/>
      <c r="E197" s="87"/>
    </row>
    <row r="198" spans="1:5" ht="18" customHeight="1">
      <c r="A198" s="86"/>
      <c r="B198" s="87"/>
      <c r="D198" s="29"/>
      <c r="E198" s="87"/>
    </row>
    <row r="199" spans="1:5" ht="18" customHeight="1">
      <c r="A199" s="86"/>
      <c r="B199" s="87"/>
      <c r="D199" s="29"/>
      <c r="E199" s="87"/>
    </row>
    <row r="200" spans="1:5" ht="18" customHeight="1">
      <c r="A200" s="86"/>
      <c r="B200" s="87"/>
      <c r="D200" s="29"/>
      <c r="E200" s="87"/>
    </row>
    <row r="201" spans="1:5" ht="18" customHeight="1">
      <c r="A201" s="86"/>
      <c r="B201" s="87"/>
      <c r="D201" s="29"/>
      <c r="E201" s="87"/>
    </row>
    <row r="202" spans="1:5" ht="18" customHeight="1">
      <c r="A202" s="86"/>
      <c r="B202" s="87"/>
      <c r="D202" s="29"/>
      <c r="E202" s="87"/>
    </row>
    <row r="203" spans="1:5" ht="18" customHeight="1">
      <c r="A203" s="86"/>
      <c r="B203" s="87"/>
      <c r="D203" s="29"/>
      <c r="E203" s="87"/>
    </row>
    <row r="204" spans="1:5" ht="18" customHeight="1">
      <c r="A204" s="86"/>
      <c r="B204" s="87"/>
      <c r="D204" s="29"/>
      <c r="E204" s="87"/>
    </row>
    <row r="205" spans="1:5" ht="18" customHeight="1">
      <c r="A205" s="86"/>
      <c r="B205" s="87"/>
      <c r="D205" s="29"/>
      <c r="E205" s="87"/>
    </row>
    <row r="206" spans="1:5" ht="18" customHeight="1">
      <c r="A206" s="86"/>
      <c r="B206" s="87"/>
      <c r="D206" s="29"/>
      <c r="E206" s="87"/>
    </row>
    <row r="207" spans="1:5" ht="18" customHeight="1">
      <c r="A207" s="86"/>
      <c r="B207" s="87"/>
      <c r="D207" s="29"/>
      <c r="E207" s="87"/>
    </row>
    <row r="208" spans="1:5" ht="18" customHeight="1">
      <c r="A208" s="86"/>
      <c r="B208" s="87"/>
      <c r="D208" s="29"/>
      <c r="E208" s="87"/>
    </row>
    <row r="209" spans="1:5" ht="18" customHeight="1">
      <c r="A209" s="86"/>
      <c r="B209" s="87"/>
      <c r="D209" s="29"/>
      <c r="E209" s="87"/>
    </row>
    <row r="210" spans="1:5" ht="18" customHeight="1">
      <c r="A210" s="86"/>
      <c r="B210" s="87"/>
      <c r="D210" s="29"/>
      <c r="E210" s="87"/>
    </row>
    <row r="211" spans="1:5" ht="18" customHeight="1">
      <c r="A211" s="86"/>
      <c r="B211" s="87"/>
      <c r="D211" s="29"/>
      <c r="E211" s="87"/>
    </row>
    <row r="212" spans="1:5" ht="18" customHeight="1">
      <c r="A212" s="86"/>
      <c r="B212" s="87"/>
      <c r="D212" s="29"/>
      <c r="E212" s="87"/>
    </row>
    <row r="213" spans="1:5" ht="18" customHeight="1">
      <c r="A213" s="86"/>
      <c r="B213" s="87"/>
      <c r="D213" s="29"/>
      <c r="E213" s="87"/>
    </row>
    <row r="214" spans="1:5" ht="18" customHeight="1">
      <c r="A214" s="86"/>
      <c r="B214" s="87"/>
      <c r="D214" s="29"/>
      <c r="E214" s="87"/>
    </row>
    <row r="215" spans="1:5" ht="18" customHeight="1">
      <c r="A215" s="86"/>
      <c r="B215" s="87"/>
      <c r="D215" s="29"/>
      <c r="E215" s="87"/>
    </row>
    <row r="216" spans="1:5" ht="18" customHeight="1">
      <c r="A216" s="86"/>
      <c r="B216" s="87"/>
      <c r="D216" s="29"/>
      <c r="E216" s="87"/>
    </row>
    <row r="217" spans="1:5" ht="18" customHeight="1">
      <c r="A217" s="86"/>
      <c r="B217" s="87"/>
      <c r="D217" s="29"/>
      <c r="E217" s="87"/>
    </row>
    <row r="218" spans="1:5" ht="18" customHeight="1">
      <c r="A218" s="86"/>
      <c r="B218" s="87"/>
      <c r="D218" s="29"/>
      <c r="E218" s="87"/>
    </row>
    <row r="219" spans="1:5" ht="18" customHeight="1">
      <c r="A219" s="86"/>
      <c r="B219" s="87"/>
      <c r="D219" s="29"/>
      <c r="E219" s="87"/>
    </row>
    <row r="220" spans="1:5" ht="18" customHeight="1">
      <c r="A220" s="86"/>
      <c r="B220" s="87"/>
      <c r="D220" s="29"/>
      <c r="E220" s="87"/>
    </row>
    <row r="221" spans="1:5" ht="18" customHeight="1">
      <c r="A221" s="86"/>
      <c r="B221" s="87"/>
      <c r="D221" s="29"/>
      <c r="E221" s="87"/>
    </row>
    <row r="222" spans="1:5" ht="18" customHeight="1">
      <c r="A222" s="86"/>
      <c r="B222" s="87"/>
      <c r="D222" s="29"/>
      <c r="E222" s="87"/>
    </row>
    <row r="223" spans="1:5" ht="18" customHeight="1">
      <c r="A223" s="86"/>
      <c r="B223" s="87"/>
      <c r="D223" s="29"/>
      <c r="E223" s="87"/>
    </row>
    <row r="224" spans="1:5" ht="18" customHeight="1">
      <c r="A224" s="86"/>
      <c r="B224" s="87"/>
      <c r="D224" s="29"/>
      <c r="E224" s="87"/>
    </row>
    <row r="225" spans="1:5" ht="18" customHeight="1">
      <c r="A225" s="86"/>
      <c r="B225" s="87"/>
      <c r="D225" s="29"/>
      <c r="E225" s="87"/>
    </row>
    <row r="226" spans="1:5" ht="18" customHeight="1">
      <c r="A226" s="86"/>
      <c r="B226" s="87"/>
      <c r="D226" s="29"/>
      <c r="E226" s="87"/>
    </row>
    <row r="227" spans="1:5" ht="18" customHeight="1">
      <c r="A227" s="86"/>
      <c r="B227" s="87"/>
      <c r="D227" s="29"/>
      <c r="E227" s="87"/>
    </row>
    <row r="228" spans="1:5" ht="18" customHeight="1">
      <c r="A228" s="86"/>
      <c r="B228" s="87"/>
      <c r="D228" s="29"/>
      <c r="E228" s="87"/>
    </row>
    <row r="229" spans="1:5" ht="18" customHeight="1">
      <c r="A229" s="86"/>
      <c r="B229" s="87"/>
      <c r="D229" s="29"/>
      <c r="E229" s="87"/>
    </row>
    <row r="230" spans="1:5" ht="18" customHeight="1">
      <c r="A230" s="86"/>
      <c r="B230" s="87"/>
      <c r="D230" s="29"/>
      <c r="E230" s="87"/>
    </row>
    <row r="231" spans="1:5" ht="18" customHeight="1">
      <c r="A231" s="86"/>
      <c r="B231" s="87"/>
      <c r="D231" s="29"/>
      <c r="E231" s="87"/>
    </row>
    <row r="232" spans="1:5" ht="18" customHeight="1">
      <c r="A232" s="86"/>
      <c r="B232" s="87"/>
      <c r="D232" s="29"/>
      <c r="E232" s="87"/>
    </row>
    <row r="233" spans="1:5" ht="18" customHeight="1">
      <c r="A233" s="86"/>
      <c r="B233" s="87"/>
      <c r="D233" s="29"/>
      <c r="E233" s="87"/>
    </row>
    <row r="234" spans="1:5" ht="18" customHeight="1">
      <c r="A234" s="86"/>
      <c r="B234" s="87"/>
      <c r="D234" s="29"/>
      <c r="E234" s="87"/>
    </row>
    <row r="235" spans="1:5" ht="18" customHeight="1">
      <c r="A235" s="86"/>
      <c r="B235" s="87"/>
      <c r="D235" s="29"/>
      <c r="E235" s="87"/>
    </row>
    <row r="236" spans="1:5" ht="18" customHeight="1">
      <c r="A236" s="86"/>
      <c r="B236" s="87"/>
      <c r="D236" s="29"/>
      <c r="E236" s="87"/>
    </row>
    <row r="237" spans="1:5" ht="18" customHeight="1">
      <c r="A237" s="86"/>
      <c r="B237" s="87"/>
      <c r="D237" s="29"/>
      <c r="E237" s="87"/>
    </row>
    <row r="238" spans="1:5" ht="18" customHeight="1">
      <c r="A238" s="86"/>
      <c r="B238" s="87"/>
      <c r="D238" s="29"/>
      <c r="E238" s="87"/>
    </row>
    <row r="239" spans="1:5" ht="18" customHeight="1">
      <c r="A239" s="86"/>
      <c r="B239" s="87"/>
      <c r="D239" s="29"/>
      <c r="E239" s="87"/>
    </row>
    <row r="240" spans="1:5" ht="18" customHeight="1">
      <c r="A240" s="86"/>
      <c r="B240" s="87"/>
      <c r="D240" s="29"/>
      <c r="E240" s="87"/>
    </row>
    <row r="241" spans="1:5" ht="18" customHeight="1">
      <c r="A241" s="86"/>
      <c r="B241" s="87"/>
      <c r="D241" s="29"/>
      <c r="E241" s="87"/>
    </row>
    <row r="242" spans="1:5" ht="18" customHeight="1">
      <c r="A242" s="86"/>
      <c r="B242" s="87"/>
      <c r="D242" s="29"/>
      <c r="E242" s="87"/>
    </row>
    <row r="243" spans="1:5" ht="18" customHeight="1">
      <c r="A243" s="86"/>
      <c r="B243" s="87"/>
      <c r="D243" s="29"/>
      <c r="E243" s="87"/>
    </row>
    <row r="244" spans="1:5" ht="18" customHeight="1">
      <c r="A244" s="86"/>
      <c r="B244" s="87"/>
      <c r="D244" s="29"/>
      <c r="E244" s="87"/>
    </row>
    <row r="245" spans="1:5" ht="18" customHeight="1">
      <c r="A245" s="86"/>
      <c r="B245" s="87"/>
      <c r="D245" s="29"/>
      <c r="E245" s="87"/>
    </row>
    <row r="246" spans="1:5" ht="18" customHeight="1">
      <c r="A246" s="86"/>
      <c r="B246" s="87"/>
      <c r="D246" s="29"/>
      <c r="E246" s="87"/>
    </row>
    <row r="247" spans="1:5" ht="18" customHeight="1">
      <c r="A247" s="86"/>
      <c r="B247" s="87"/>
      <c r="D247" s="29"/>
      <c r="E247" s="87"/>
    </row>
    <row r="248" spans="1:5" ht="18" customHeight="1">
      <c r="A248" s="86"/>
      <c r="B248" s="87"/>
      <c r="D248" s="29"/>
      <c r="E248" s="87"/>
    </row>
    <row r="249" spans="1:5" ht="18" customHeight="1">
      <c r="A249" s="86"/>
      <c r="B249" s="87"/>
      <c r="D249" s="29"/>
      <c r="E249" s="87"/>
    </row>
    <row r="250" spans="1:5" ht="18" customHeight="1">
      <c r="A250" s="86"/>
      <c r="B250" s="87"/>
      <c r="D250" s="29"/>
      <c r="E250" s="87"/>
    </row>
    <row r="251" spans="1:5" ht="18" customHeight="1">
      <c r="A251" s="86"/>
      <c r="B251" s="87"/>
      <c r="D251" s="29"/>
      <c r="E251" s="87"/>
    </row>
    <row r="252" spans="1:5" ht="18" customHeight="1">
      <c r="A252" s="86"/>
      <c r="B252" s="87"/>
      <c r="D252" s="29"/>
      <c r="E252" s="87"/>
    </row>
    <row r="253" spans="1:5" ht="18" customHeight="1">
      <c r="A253" s="86"/>
      <c r="B253" s="87"/>
      <c r="D253" s="29"/>
      <c r="E253" s="87"/>
    </row>
    <row r="254" spans="1:5" ht="18" customHeight="1">
      <c r="A254" s="86"/>
      <c r="B254" s="87"/>
      <c r="D254" s="29"/>
      <c r="E254" s="87"/>
    </row>
    <row r="255" spans="1:5" ht="18" customHeight="1">
      <c r="A255" s="86"/>
      <c r="B255" s="87"/>
      <c r="D255" s="29"/>
      <c r="E255" s="87"/>
    </row>
    <row r="256" spans="1:5" ht="18" customHeight="1">
      <c r="A256" s="86"/>
      <c r="B256" s="87"/>
      <c r="D256" s="29"/>
      <c r="E256" s="87"/>
    </row>
    <row r="257" spans="1:21" ht="18" customHeight="1">
      <c r="A257" s="86"/>
      <c r="B257" s="87"/>
      <c r="D257" s="29"/>
      <c r="E257" s="87"/>
    </row>
    <row r="258" spans="1:21" ht="18" customHeight="1">
      <c r="A258" s="86"/>
      <c r="B258" s="87"/>
      <c r="D258" s="29"/>
      <c r="E258" s="87"/>
    </row>
    <row r="259" spans="1:21" ht="18" customHeight="1">
      <c r="A259" s="86"/>
      <c r="B259" s="87"/>
      <c r="D259" s="29"/>
      <c r="E259" s="87"/>
      <c r="U259" s="74"/>
    </row>
    <row r="260" spans="1:21" ht="18" customHeight="1">
      <c r="A260" s="86"/>
      <c r="B260" s="87"/>
      <c r="D260" s="29"/>
      <c r="E260" s="87"/>
      <c r="U260" s="74"/>
    </row>
    <row r="261" spans="1:21" ht="18" customHeight="1">
      <c r="A261" s="86"/>
      <c r="B261" s="87"/>
      <c r="D261" s="29"/>
      <c r="E261" s="87"/>
      <c r="U261" s="74"/>
    </row>
    <row r="262" spans="1:21" ht="18" customHeight="1">
      <c r="A262" s="86"/>
      <c r="B262" s="87"/>
      <c r="D262" s="29"/>
      <c r="E262" s="87"/>
      <c r="U262" s="74"/>
    </row>
    <row r="263" spans="1:21" ht="18" customHeight="1">
      <c r="A263" s="86"/>
      <c r="B263" s="87"/>
      <c r="D263" s="29"/>
      <c r="E263" s="87"/>
      <c r="U263" s="74"/>
    </row>
    <row r="264" spans="1:21" ht="18" customHeight="1">
      <c r="A264" s="86"/>
      <c r="B264" s="87"/>
      <c r="D264" s="29"/>
      <c r="E264" s="87"/>
      <c r="U264" s="74"/>
    </row>
    <row r="265" spans="1:21" ht="18" customHeight="1">
      <c r="A265" s="86"/>
      <c r="B265" s="87"/>
      <c r="D265" s="29"/>
      <c r="E265" s="87"/>
      <c r="U265" s="74"/>
    </row>
    <row r="266" spans="1:21" ht="18" customHeight="1">
      <c r="A266" s="86"/>
      <c r="B266" s="87"/>
      <c r="D266" s="29"/>
      <c r="E266" s="87"/>
      <c r="U266" s="74"/>
    </row>
    <row r="267" spans="1:21" ht="18" customHeight="1">
      <c r="A267" s="86"/>
      <c r="B267" s="87"/>
      <c r="D267" s="29"/>
      <c r="E267" s="87"/>
      <c r="U267" s="74"/>
    </row>
    <row r="268" spans="1:21" ht="18" customHeight="1">
      <c r="A268" s="86"/>
      <c r="B268" s="87"/>
      <c r="D268" s="29"/>
      <c r="E268" s="87"/>
      <c r="U268" s="74"/>
    </row>
    <row r="269" spans="1:21" ht="18" customHeight="1">
      <c r="A269" s="86"/>
      <c r="B269" s="87"/>
      <c r="D269" s="29"/>
      <c r="E269" s="87"/>
      <c r="U269" s="74"/>
    </row>
    <row r="270" spans="1:21" ht="18" customHeight="1">
      <c r="A270" s="86"/>
      <c r="B270" s="87"/>
      <c r="D270" s="29"/>
      <c r="E270" s="87"/>
      <c r="U270" s="74"/>
    </row>
    <row r="271" spans="1:21" ht="18" customHeight="1">
      <c r="A271" s="86"/>
      <c r="B271" s="87"/>
      <c r="D271" s="29"/>
      <c r="E271" s="87"/>
      <c r="U271" s="74"/>
    </row>
    <row r="272" spans="1:21" ht="18" customHeight="1">
      <c r="A272" s="86"/>
      <c r="B272" s="87"/>
      <c r="D272" s="29"/>
      <c r="E272" s="87"/>
      <c r="U272" s="74"/>
    </row>
    <row r="273" spans="1:21" ht="18" customHeight="1">
      <c r="A273" s="86"/>
      <c r="B273" s="87"/>
      <c r="D273" s="29"/>
      <c r="E273" s="87"/>
      <c r="U273" s="74"/>
    </row>
    <row r="274" spans="1:21" ht="18" customHeight="1">
      <c r="A274" s="86"/>
      <c r="B274" s="87"/>
      <c r="D274" s="29"/>
      <c r="E274" s="87"/>
      <c r="U274" s="74"/>
    </row>
    <row r="275" spans="1:21" ht="18" customHeight="1">
      <c r="A275" s="86"/>
      <c r="B275" s="87"/>
      <c r="D275" s="29"/>
      <c r="E275" s="87"/>
      <c r="U275" s="74"/>
    </row>
    <row r="276" spans="1:21" ht="18" customHeight="1">
      <c r="A276" s="86"/>
      <c r="B276" s="87"/>
      <c r="D276" s="29"/>
      <c r="E276" s="87"/>
      <c r="U276" s="74"/>
    </row>
    <row r="277" spans="1:21" ht="18" customHeight="1">
      <c r="A277" s="86"/>
      <c r="B277" s="87"/>
      <c r="D277" s="29"/>
      <c r="E277" s="87"/>
      <c r="U277" s="74"/>
    </row>
    <row r="278" spans="1:21" ht="18" customHeight="1">
      <c r="A278" s="86"/>
      <c r="B278" s="87"/>
      <c r="D278" s="29"/>
      <c r="E278" s="87"/>
      <c r="U278" s="74"/>
    </row>
    <row r="279" spans="1:21" ht="18" customHeight="1">
      <c r="A279" s="86"/>
      <c r="B279" s="87"/>
      <c r="D279" s="29"/>
      <c r="E279" s="87"/>
      <c r="U279" s="74"/>
    </row>
    <row r="280" spans="1:21" ht="18" customHeight="1">
      <c r="A280" s="86"/>
      <c r="B280" s="87"/>
      <c r="D280" s="29"/>
      <c r="E280" s="87"/>
      <c r="U280" s="74"/>
    </row>
    <row r="281" spans="1:21" ht="18" customHeight="1">
      <c r="A281" s="86"/>
      <c r="B281" s="87"/>
      <c r="D281" s="29"/>
      <c r="E281" s="87"/>
      <c r="U281" s="74"/>
    </row>
    <row r="282" spans="1:21" ht="18" customHeight="1">
      <c r="A282" s="86"/>
      <c r="B282" s="87"/>
      <c r="D282" s="29"/>
      <c r="E282" s="87"/>
      <c r="U282" s="74"/>
    </row>
    <row r="283" spans="1:21" ht="18" customHeight="1">
      <c r="A283" s="86"/>
      <c r="B283" s="87"/>
      <c r="D283" s="29"/>
      <c r="E283" s="87"/>
      <c r="U283" s="74"/>
    </row>
    <row r="284" spans="1:21" ht="18" customHeight="1">
      <c r="A284" s="86"/>
      <c r="B284" s="87"/>
      <c r="D284" s="29"/>
      <c r="E284" s="87"/>
      <c r="U284" s="74"/>
    </row>
    <row r="285" spans="1:21" ht="18" customHeight="1">
      <c r="A285" s="86"/>
      <c r="B285" s="87"/>
      <c r="D285" s="29"/>
      <c r="E285" s="87"/>
      <c r="U285" s="74"/>
    </row>
    <row r="286" spans="1:21" ht="18" customHeight="1">
      <c r="A286" s="86"/>
      <c r="B286" s="87"/>
      <c r="D286" s="29"/>
      <c r="E286" s="87"/>
      <c r="U286" s="74"/>
    </row>
    <row r="287" spans="1:21" ht="18" customHeight="1">
      <c r="A287" s="86"/>
      <c r="B287" s="87"/>
      <c r="D287" s="29"/>
      <c r="E287" s="87"/>
      <c r="U287" s="74"/>
    </row>
    <row r="288" spans="1:21" ht="18" customHeight="1">
      <c r="A288" s="86"/>
      <c r="B288" s="87"/>
      <c r="D288" s="29"/>
      <c r="E288" s="87"/>
      <c r="U288" s="74"/>
    </row>
    <row r="289" spans="1:21" ht="18" customHeight="1">
      <c r="A289" s="86"/>
      <c r="B289" s="87"/>
      <c r="D289" s="29"/>
      <c r="E289" s="87"/>
      <c r="U289" s="74"/>
    </row>
    <row r="290" spans="1:21" ht="18" customHeight="1">
      <c r="A290" s="86"/>
      <c r="B290" s="87"/>
      <c r="D290" s="29"/>
      <c r="E290" s="87"/>
      <c r="U290" s="74"/>
    </row>
    <row r="291" spans="1:21" ht="18" customHeight="1">
      <c r="A291" s="86"/>
      <c r="B291" s="87"/>
      <c r="D291" s="29"/>
      <c r="E291" s="87"/>
      <c r="U291" s="74"/>
    </row>
    <row r="292" spans="1:21" ht="18" customHeight="1">
      <c r="A292" s="86"/>
      <c r="B292" s="87"/>
      <c r="D292" s="29"/>
      <c r="E292" s="87"/>
      <c r="U292" s="74"/>
    </row>
    <row r="293" spans="1:21" ht="18" customHeight="1">
      <c r="A293" s="86"/>
      <c r="B293" s="87"/>
      <c r="D293" s="29"/>
      <c r="E293" s="87"/>
      <c r="U293" s="74"/>
    </row>
    <row r="294" spans="1:21" ht="18" customHeight="1">
      <c r="A294" s="86"/>
      <c r="B294" s="87"/>
      <c r="D294" s="29"/>
      <c r="E294" s="87"/>
      <c r="U294" s="74"/>
    </row>
    <row r="295" spans="1:21" ht="18" customHeight="1">
      <c r="A295" s="86"/>
      <c r="B295" s="87"/>
      <c r="D295" s="29"/>
      <c r="E295" s="87"/>
      <c r="U295" s="74"/>
    </row>
    <row r="296" spans="1:21" ht="18" customHeight="1">
      <c r="A296" s="86"/>
      <c r="B296" s="87"/>
      <c r="D296" s="29"/>
      <c r="E296" s="87"/>
      <c r="U296" s="74"/>
    </row>
    <row r="297" spans="1:21" ht="18" customHeight="1">
      <c r="A297" s="86"/>
      <c r="B297" s="87"/>
      <c r="D297" s="29"/>
      <c r="E297" s="87"/>
      <c r="U297" s="74"/>
    </row>
    <row r="298" spans="1:21" ht="18" customHeight="1">
      <c r="A298" s="86"/>
      <c r="B298" s="87"/>
      <c r="D298" s="29"/>
      <c r="E298" s="87"/>
      <c r="U298" s="74"/>
    </row>
    <row r="299" spans="1:21" ht="18" customHeight="1">
      <c r="A299" s="86"/>
      <c r="B299" s="87"/>
      <c r="D299" s="29"/>
      <c r="E299" s="87"/>
      <c r="U299" s="74"/>
    </row>
    <row r="300" spans="1:21" ht="18" customHeight="1">
      <c r="A300" s="86"/>
      <c r="B300" s="87"/>
      <c r="D300" s="29"/>
      <c r="E300" s="87"/>
      <c r="U300" s="74"/>
    </row>
    <row r="301" spans="1:21" ht="18" customHeight="1">
      <c r="A301" s="86"/>
      <c r="B301" s="87"/>
      <c r="D301" s="29"/>
      <c r="E301" s="87"/>
      <c r="U301" s="74"/>
    </row>
    <row r="302" spans="1:21" ht="18" customHeight="1">
      <c r="A302" s="86"/>
      <c r="B302" s="87"/>
      <c r="D302" s="29"/>
      <c r="E302" s="87"/>
      <c r="U302" s="74"/>
    </row>
    <row r="303" spans="1:21" ht="18" customHeight="1">
      <c r="A303" s="86"/>
      <c r="B303" s="87"/>
      <c r="D303" s="29"/>
      <c r="E303" s="87"/>
      <c r="U303" s="74"/>
    </row>
    <row r="304" spans="1:21" ht="18" customHeight="1">
      <c r="A304" s="86"/>
      <c r="B304" s="87"/>
      <c r="D304" s="29"/>
      <c r="E304" s="87"/>
      <c r="U304" s="74"/>
    </row>
    <row r="305" spans="1:21" ht="18" customHeight="1">
      <c r="A305" s="86"/>
      <c r="B305" s="87"/>
      <c r="D305" s="29"/>
      <c r="E305" s="87"/>
      <c r="U305" s="74"/>
    </row>
    <row r="306" spans="1:21" ht="18" customHeight="1">
      <c r="A306" s="86"/>
      <c r="B306" s="87"/>
      <c r="D306" s="29"/>
      <c r="E306" s="87"/>
      <c r="U306" s="74"/>
    </row>
    <row r="307" spans="1:21" ht="18" customHeight="1">
      <c r="A307" s="86"/>
      <c r="B307" s="87"/>
      <c r="D307" s="29"/>
      <c r="E307" s="87"/>
      <c r="U307" s="74"/>
    </row>
    <row r="308" spans="1:21" ht="18" customHeight="1">
      <c r="A308" s="86"/>
      <c r="B308" s="87"/>
      <c r="D308" s="29"/>
      <c r="E308" s="87"/>
      <c r="U308" s="74"/>
    </row>
    <row r="309" spans="1:21" ht="18" customHeight="1">
      <c r="A309" s="86"/>
      <c r="B309" s="87"/>
      <c r="D309" s="29"/>
      <c r="E309" s="87"/>
      <c r="U309" s="74"/>
    </row>
    <row r="310" spans="1:21" ht="18" customHeight="1">
      <c r="A310" s="86"/>
      <c r="B310" s="87"/>
      <c r="D310" s="29"/>
      <c r="E310" s="87"/>
      <c r="U310" s="74"/>
    </row>
    <row r="311" spans="1:21" ht="18" customHeight="1">
      <c r="A311" s="86"/>
      <c r="B311" s="87"/>
      <c r="D311" s="29"/>
      <c r="E311" s="87"/>
      <c r="U311" s="74"/>
    </row>
    <row r="312" spans="1:21" ht="18" customHeight="1">
      <c r="A312" s="86"/>
      <c r="B312" s="87"/>
      <c r="D312" s="29"/>
      <c r="E312" s="87"/>
      <c r="U312" s="74"/>
    </row>
    <row r="313" spans="1:21" ht="18" customHeight="1">
      <c r="A313" s="86"/>
      <c r="B313" s="87"/>
      <c r="D313" s="29"/>
      <c r="E313" s="87"/>
      <c r="U313" s="74"/>
    </row>
    <row r="314" spans="1:21" ht="18" customHeight="1">
      <c r="A314" s="86"/>
      <c r="B314" s="87"/>
      <c r="D314" s="29"/>
      <c r="E314" s="87"/>
      <c r="U314" s="74"/>
    </row>
    <row r="315" spans="1:21" ht="18" customHeight="1">
      <c r="A315" s="86"/>
      <c r="B315" s="87"/>
      <c r="D315" s="29"/>
      <c r="E315" s="87"/>
      <c r="U315" s="74"/>
    </row>
    <row r="316" spans="1:21" ht="18" customHeight="1">
      <c r="A316" s="86"/>
      <c r="B316" s="87"/>
      <c r="D316" s="29"/>
      <c r="E316" s="87"/>
      <c r="U316" s="74"/>
    </row>
    <row r="317" spans="1:21" ht="18" customHeight="1">
      <c r="A317" s="86"/>
      <c r="B317" s="87"/>
      <c r="D317" s="29"/>
      <c r="E317" s="87"/>
      <c r="U317" s="74"/>
    </row>
    <row r="318" spans="1:21" ht="18" customHeight="1">
      <c r="A318" s="86"/>
      <c r="B318" s="87"/>
      <c r="D318" s="29"/>
      <c r="E318" s="87"/>
      <c r="U318" s="74"/>
    </row>
    <row r="319" spans="1:21" ht="18" customHeight="1">
      <c r="A319" s="86"/>
      <c r="B319" s="87"/>
      <c r="D319" s="29"/>
      <c r="E319" s="87"/>
      <c r="U319" s="74"/>
    </row>
    <row r="320" spans="1:21" ht="18" customHeight="1">
      <c r="A320" s="86"/>
      <c r="B320" s="87"/>
      <c r="D320" s="29"/>
      <c r="E320" s="87"/>
      <c r="U320" s="74"/>
    </row>
    <row r="321" spans="1:21" ht="18" customHeight="1">
      <c r="A321" s="86"/>
      <c r="B321" s="87"/>
      <c r="D321" s="29"/>
      <c r="E321" s="87"/>
      <c r="U321" s="74"/>
    </row>
    <row r="322" spans="1:21" ht="18" customHeight="1">
      <c r="A322" s="86"/>
      <c r="B322" s="87"/>
      <c r="D322" s="29"/>
      <c r="E322" s="87"/>
      <c r="U322" s="74"/>
    </row>
    <row r="323" spans="1:21" ht="18" customHeight="1">
      <c r="A323" s="86"/>
      <c r="B323" s="87"/>
      <c r="D323" s="29"/>
      <c r="E323" s="87"/>
      <c r="U323" s="74"/>
    </row>
    <row r="324" spans="1:21" ht="18" customHeight="1">
      <c r="A324" s="86"/>
      <c r="B324" s="87"/>
      <c r="D324" s="29"/>
      <c r="E324" s="87"/>
      <c r="U324" s="74"/>
    </row>
    <row r="325" spans="1:21" ht="18" customHeight="1">
      <c r="A325" s="86"/>
      <c r="B325" s="87"/>
      <c r="D325" s="29"/>
      <c r="E325" s="87"/>
      <c r="U325" s="74"/>
    </row>
    <row r="326" spans="1:21" ht="18" customHeight="1">
      <c r="A326" s="86"/>
      <c r="B326" s="87"/>
      <c r="D326" s="29"/>
      <c r="E326" s="87"/>
      <c r="U326" s="74"/>
    </row>
    <row r="327" spans="1:21" ht="18" customHeight="1">
      <c r="A327" s="86"/>
      <c r="B327" s="87"/>
      <c r="D327" s="29"/>
      <c r="E327" s="87"/>
      <c r="U327" s="74"/>
    </row>
    <row r="328" spans="1:21" ht="18" customHeight="1">
      <c r="A328" s="86"/>
      <c r="B328" s="87"/>
      <c r="D328" s="29"/>
      <c r="E328" s="87"/>
      <c r="U328" s="74"/>
    </row>
    <row r="329" spans="1:21" ht="18" customHeight="1">
      <c r="A329" s="86"/>
      <c r="B329" s="87"/>
      <c r="D329" s="29"/>
      <c r="E329" s="87"/>
      <c r="U329" s="74"/>
    </row>
    <row r="330" spans="1:21" ht="18" customHeight="1">
      <c r="A330" s="86"/>
      <c r="B330" s="87"/>
      <c r="D330" s="29"/>
      <c r="E330" s="87"/>
      <c r="U330" s="74"/>
    </row>
    <row r="331" spans="1:21" ht="18" customHeight="1">
      <c r="A331" s="86"/>
      <c r="B331" s="87"/>
      <c r="D331" s="29"/>
      <c r="E331" s="87"/>
      <c r="U331" s="74"/>
    </row>
    <row r="332" spans="1:21" ht="18" customHeight="1">
      <c r="A332" s="86"/>
      <c r="B332" s="87"/>
      <c r="D332" s="29"/>
      <c r="E332" s="87"/>
      <c r="U332" s="74"/>
    </row>
    <row r="333" spans="1:21" ht="18" customHeight="1">
      <c r="A333" s="86"/>
      <c r="B333" s="87"/>
      <c r="D333" s="29"/>
      <c r="E333" s="87"/>
      <c r="U333" s="74"/>
    </row>
    <row r="334" spans="1:21" ht="18" customHeight="1">
      <c r="A334" s="86"/>
      <c r="B334" s="87"/>
      <c r="D334" s="29"/>
      <c r="E334" s="87"/>
      <c r="U334" s="74"/>
    </row>
    <row r="335" spans="1:21" ht="18" customHeight="1">
      <c r="A335" s="86"/>
      <c r="B335" s="87"/>
      <c r="D335" s="29"/>
      <c r="E335" s="87"/>
      <c r="U335" s="74"/>
    </row>
    <row r="336" spans="1:21" ht="18" customHeight="1">
      <c r="A336" s="86"/>
      <c r="B336" s="87"/>
      <c r="D336" s="29"/>
      <c r="E336" s="87"/>
      <c r="U336" s="74"/>
    </row>
    <row r="337" spans="1:21" ht="18" customHeight="1">
      <c r="A337" s="86"/>
      <c r="B337" s="87"/>
      <c r="D337" s="29"/>
      <c r="E337" s="87"/>
      <c r="U337" s="74"/>
    </row>
    <row r="338" spans="1:21" ht="18" customHeight="1">
      <c r="A338" s="86"/>
      <c r="B338" s="87"/>
      <c r="D338" s="29"/>
      <c r="E338" s="87"/>
      <c r="U338" s="74"/>
    </row>
    <row r="339" spans="1:21" ht="18" customHeight="1">
      <c r="A339" s="86"/>
      <c r="B339" s="87"/>
      <c r="D339" s="29"/>
      <c r="E339" s="87"/>
      <c r="U339" s="74"/>
    </row>
    <row r="340" spans="1:21" ht="18" customHeight="1">
      <c r="A340" s="86"/>
      <c r="B340" s="87"/>
      <c r="D340" s="29"/>
      <c r="E340" s="87"/>
      <c r="U340" s="74"/>
    </row>
    <row r="341" spans="1:21" ht="18" customHeight="1">
      <c r="A341" s="86"/>
      <c r="B341" s="87"/>
      <c r="D341" s="29"/>
      <c r="E341" s="87"/>
      <c r="U341" s="74"/>
    </row>
    <row r="342" spans="1:21" ht="18" customHeight="1">
      <c r="A342" s="86"/>
      <c r="B342" s="87"/>
      <c r="D342" s="29"/>
      <c r="E342" s="87"/>
      <c r="U342" s="74"/>
    </row>
    <row r="343" spans="1:21" ht="18" customHeight="1">
      <c r="A343" s="86"/>
      <c r="B343" s="87"/>
      <c r="D343" s="29"/>
      <c r="E343" s="87"/>
      <c r="U343" s="74"/>
    </row>
    <row r="344" spans="1:21" ht="18" customHeight="1">
      <c r="A344" s="86"/>
      <c r="B344" s="87"/>
      <c r="D344" s="29"/>
      <c r="E344" s="87"/>
      <c r="U344" s="74"/>
    </row>
    <row r="345" spans="1:21" ht="18" customHeight="1">
      <c r="A345" s="86"/>
      <c r="B345" s="87"/>
      <c r="D345" s="29"/>
      <c r="E345" s="87"/>
      <c r="U345" s="74"/>
    </row>
    <row r="346" spans="1:21" ht="18" customHeight="1">
      <c r="A346" s="86"/>
      <c r="B346" s="87"/>
      <c r="D346" s="29"/>
      <c r="E346" s="87"/>
      <c r="U346" s="74"/>
    </row>
    <row r="347" spans="1:21" ht="18" customHeight="1">
      <c r="A347" s="86"/>
      <c r="B347" s="87"/>
      <c r="D347" s="29"/>
      <c r="E347" s="87"/>
      <c r="U347" s="74"/>
    </row>
    <row r="348" spans="1:21" ht="18" customHeight="1">
      <c r="A348" s="86"/>
      <c r="B348" s="87"/>
      <c r="D348" s="29"/>
      <c r="E348" s="87"/>
      <c r="U348" s="74"/>
    </row>
    <row r="349" spans="1:21" ht="18" customHeight="1">
      <c r="A349" s="86"/>
      <c r="B349" s="87"/>
      <c r="D349" s="29"/>
      <c r="E349" s="87"/>
      <c r="U349" s="74"/>
    </row>
    <row r="350" spans="1:21" ht="18" customHeight="1">
      <c r="A350" s="86"/>
      <c r="B350" s="87"/>
      <c r="D350" s="29"/>
      <c r="E350" s="87"/>
      <c r="U350" s="74"/>
    </row>
    <row r="351" spans="1:21" ht="18" customHeight="1">
      <c r="A351" s="86"/>
      <c r="B351" s="87"/>
      <c r="D351" s="29"/>
      <c r="E351" s="87"/>
      <c r="U351" s="74"/>
    </row>
    <row r="352" spans="1:21" ht="18" customHeight="1">
      <c r="A352" s="86"/>
      <c r="B352" s="87"/>
      <c r="D352" s="29"/>
      <c r="E352" s="87"/>
      <c r="U352" s="74"/>
    </row>
    <row r="353" spans="1:21" ht="18" customHeight="1">
      <c r="A353" s="86"/>
      <c r="B353" s="87"/>
      <c r="D353" s="29"/>
      <c r="E353" s="87"/>
      <c r="U353" s="74"/>
    </row>
    <row r="354" spans="1:21" ht="18" customHeight="1">
      <c r="A354" s="86"/>
      <c r="B354" s="87"/>
      <c r="D354" s="29"/>
      <c r="E354" s="87"/>
      <c r="U354" s="74"/>
    </row>
    <row r="355" spans="1:21" ht="18" customHeight="1">
      <c r="A355" s="86"/>
      <c r="B355" s="87"/>
      <c r="D355" s="29"/>
      <c r="E355" s="87"/>
      <c r="U355" s="74"/>
    </row>
    <row r="356" spans="1:21" ht="18" customHeight="1">
      <c r="A356" s="86"/>
      <c r="B356" s="87"/>
      <c r="D356" s="29"/>
      <c r="E356" s="87"/>
      <c r="U356" s="74"/>
    </row>
    <row r="357" spans="1:21" ht="18" customHeight="1">
      <c r="A357" s="86"/>
      <c r="B357" s="87"/>
      <c r="D357" s="29"/>
      <c r="E357" s="87"/>
      <c r="U357" s="74"/>
    </row>
    <row r="358" spans="1:21" ht="18" customHeight="1">
      <c r="A358" s="86"/>
      <c r="B358" s="87"/>
      <c r="D358" s="29"/>
      <c r="E358" s="87"/>
      <c r="U358" s="74"/>
    </row>
    <row r="359" spans="1:21" ht="18" customHeight="1">
      <c r="A359" s="86"/>
      <c r="B359" s="87"/>
      <c r="D359" s="29"/>
      <c r="E359" s="87"/>
      <c r="U359" s="74"/>
    </row>
    <row r="360" spans="1:21" ht="18" customHeight="1">
      <c r="A360" s="86"/>
      <c r="B360" s="87"/>
      <c r="D360" s="29"/>
      <c r="E360" s="87"/>
      <c r="U360" s="74"/>
    </row>
    <row r="361" spans="1:21" ht="18" customHeight="1">
      <c r="A361" s="86"/>
      <c r="B361" s="87"/>
      <c r="D361" s="29"/>
      <c r="E361" s="87"/>
      <c r="U361" s="74"/>
    </row>
    <row r="362" spans="1:21" ht="18" customHeight="1">
      <c r="A362" s="86"/>
      <c r="B362" s="87"/>
      <c r="D362" s="29"/>
      <c r="E362" s="87"/>
      <c r="U362" s="74"/>
    </row>
    <row r="363" spans="1:21" ht="18" customHeight="1">
      <c r="A363" s="86"/>
      <c r="B363" s="87"/>
      <c r="D363" s="29"/>
      <c r="E363" s="87"/>
      <c r="U363" s="74"/>
    </row>
    <row r="364" spans="1:21" ht="18" customHeight="1">
      <c r="A364" s="86"/>
      <c r="B364" s="87"/>
      <c r="D364" s="29"/>
      <c r="E364" s="87"/>
      <c r="U364" s="74"/>
    </row>
    <row r="365" spans="1:21" ht="18" customHeight="1">
      <c r="A365" s="86"/>
      <c r="B365" s="87"/>
      <c r="D365" s="29"/>
      <c r="E365" s="87"/>
      <c r="U365" s="74"/>
    </row>
    <row r="366" spans="1:21" ht="18" customHeight="1">
      <c r="A366" s="86"/>
      <c r="B366" s="87"/>
      <c r="D366" s="29"/>
      <c r="E366" s="87"/>
      <c r="U366" s="74"/>
    </row>
    <row r="367" spans="1:21" ht="18" customHeight="1">
      <c r="A367" s="86"/>
      <c r="B367" s="87"/>
      <c r="D367" s="29"/>
      <c r="E367" s="87"/>
      <c r="U367" s="74"/>
    </row>
    <row r="368" spans="1:21" ht="18" customHeight="1">
      <c r="A368" s="86"/>
      <c r="B368" s="87"/>
      <c r="D368" s="29"/>
      <c r="E368" s="87"/>
      <c r="U368" s="74"/>
    </row>
    <row r="369" spans="1:21" ht="18" customHeight="1">
      <c r="A369" s="86"/>
      <c r="B369" s="87"/>
      <c r="D369" s="29"/>
      <c r="E369" s="87"/>
      <c r="U369" s="74"/>
    </row>
    <row r="370" spans="1:21" ht="18" customHeight="1">
      <c r="A370" s="86"/>
      <c r="B370" s="87"/>
      <c r="D370" s="29"/>
      <c r="E370" s="87"/>
      <c r="U370" s="74"/>
    </row>
    <row r="371" spans="1:21" ht="18" customHeight="1">
      <c r="A371" s="86"/>
      <c r="B371" s="87"/>
      <c r="D371" s="29"/>
      <c r="E371" s="87"/>
      <c r="U371" s="74"/>
    </row>
    <row r="372" spans="1:21" ht="18" customHeight="1">
      <c r="A372" s="86"/>
      <c r="B372" s="87"/>
      <c r="D372" s="29"/>
      <c r="E372" s="87"/>
      <c r="U372" s="74"/>
    </row>
    <row r="373" spans="1:21" ht="18" customHeight="1">
      <c r="A373" s="86"/>
      <c r="B373" s="87"/>
      <c r="D373" s="29"/>
      <c r="E373" s="87"/>
      <c r="U373" s="74"/>
    </row>
    <row r="374" spans="1:21" ht="18" customHeight="1">
      <c r="A374" s="86"/>
      <c r="B374" s="87"/>
      <c r="D374" s="29"/>
      <c r="E374" s="87"/>
      <c r="U374" s="74"/>
    </row>
    <row r="375" spans="1:21" ht="18" customHeight="1">
      <c r="A375" s="86"/>
      <c r="B375" s="87"/>
      <c r="D375" s="29"/>
      <c r="E375" s="87"/>
      <c r="U375" s="74"/>
    </row>
    <row r="376" spans="1:21" ht="18" customHeight="1">
      <c r="A376" s="86"/>
      <c r="B376" s="87"/>
      <c r="D376" s="29"/>
      <c r="E376" s="87"/>
      <c r="U376" s="74"/>
    </row>
    <row r="377" spans="1:21" ht="18" customHeight="1">
      <c r="A377" s="86"/>
      <c r="B377" s="87"/>
      <c r="D377" s="29"/>
      <c r="E377" s="87"/>
      <c r="U377" s="74"/>
    </row>
    <row r="378" spans="1:21" ht="18" customHeight="1">
      <c r="A378" s="86"/>
      <c r="B378" s="87"/>
      <c r="D378" s="29"/>
      <c r="E378" s="87"/>
      <c r="U378" s="74"/>
    </row>
    <row r="379" spans="1:21" ht="18" customHeight="1">
      <c r="A379" s="86"/>
      <c r="B379" s="87"/>
      <c r="D379" s="29"/>
      <c r="E379" s="87"/>
      <c r="U379" s="74"/>
    </row>
    <row r="380" spans="1:21" ht="18" customHeight="1">
      <c r="A380" s="86"/>
      <c r="B380" s="87"/>
      <c r="D380" s="29"/>
      <c r="E380" s="87"/>
      <c r="U380" s="74"/>
    </row>
    <row r="381" spans="1:21" ht="18" customHeight="1">
      <c r="A381" s="86"/>
      <c r="B381" s="87"/>
      <c r="D381" s="29"/>
      <c r="E381" s="87"/>
      <c r="U381" s="74"/>
    </row>
    <row r="382" spans="1:21" ht="18" customHeight="1">
      <c r="A382" s="86"/>
      <c r="B382" s="87"/>
      <c r="D382" s="29"/>
      <c r="E382" s="87"/>
      <c r="U382" s="74"/>
    </row>
    <row r="383" spans="1:21" ht="18" customHeight="1">
      <c r="A383" s="86"/>
      <c r="B383" s="87"/>
      <c r="D383" s="29"/>
      <c r="E383" s="87"/>
      <c r="U383" s="74"/>
    </row>
    <row r="384" spans="1:21" ht="18" customHeight="1">
      <c r="A384" s="86"/>
      <c r="B384" s="87"/>
      <c r="D384" s="29"/>
      <c r="E384" s="87"/>
      <c r="U384" s="74"/>
    </row>
    <row r="385" spans="1:21" ht="18" customHeight="1">
      <c r="A385" s="86"/>
      <c r="B385" s="87"/>
      <c r="D385" s="29"/>
      <c r="E385" s="87"/>
      <c r="U385" s="74"/>
    </row>
    <row r="386" spans="1:21" ht="18" customHeight="1">
      <c r="A386" s="86"/>
      <c r="B386" s="87"/>
      <c r="D386" s="29"/>
      <c r="E386" s="87"/>
      <c r="U386" s="74"/>
    </row>
    <row r="387" spans="1:21" ht="18" customHeight="1">
      <c r="A387" s="86"/>
      <c r="B387" s="87"/>
      <c r="D387" s="29"/>
      <c r="E387" s="87"/>
      <c r="U387" s="74"/>
    </row>
    <row r="388" spans="1:21" ht="18" customHeight="1">
      <c r="A388" s="86"/>
      <c r="B388" s="87"/>
      <c r="D388" s="29"/>
      <c r="E388" s="87"/>
      <c r="U388" s="74"/>
    </row>
    <row r="389" spans="1:21" ht="18" customHeight="1">
      <c r="A389" s="86"/>
      <c r="B389" s="87"/>
      <c r="D389" s="29"/>
      <c r="E389" s="87"/>
      <c r="U389" s="74"/>
    </row>
    <row r="390" spans="1:21" ht="18" customHeight="1">
      <c r="A390" s="86"/>
      <c r="B390" s="87"/>
      <c r="D390" s="29"/>
      <c r="E390" s="87"/>
      <c r="U390" s="74"/>
    </row>
    <row r="391" spans="1:21" ht="18" customHeight="1">
      <c r="A391" s="86"/>
      <c r="B391" s="87"/>
      <c r="D391" s="29"/>
      <c r="E391" s="87"/>
      <c r="U391" s="74"/>
    </row>
    <row r="392" spans="1:21" ht="18" customHeight="1">
      <c r="A392" s="86"/>
      <c r="B392" s="87"/>
      <c r="D392" s="29"/>
      <c r="E392" s="87"/>
      <c r="U392" s="74"/>
    </row>
    <row r="393" spans="1:21" ht="18" customHeight="1">
      <c r="A393" s="86"/>
      <c r="B393" s="87"/>
      <c r="D393" s="29"/>
      <c r="E393" s="87"/>
      <c r="U393" s="74"/>
    </row>
    <row r="394" spans="1:21" ht="18" customHeight="1">
      <c r="A394" s="86"/>
      <c r="B394" s="87"/>
      <c r="D394" s="29"/>
      <c r="E394" s="87"/>
      <c r="U394" s="74"/>
    </row>
    <row r="395" spans="1:21" ht="18" customHeight="1">
      <c r="A395" s="86"/>
      <c r="B395" s="87"/>
      <c r="D395" s="29"/>
      <c r="E395" s="87"/>
      <c r="U395" s="74"/>
    </row>
    <row r="396" spans="1:21" ht="18" customHeight="1">
      <c r="A396" s="86"/>
      <c r="B396" s="87"/>
      <c r="D396" s="29"/>
      <c r="E396" s="87"/>
      <c r="U396" s="74"/>
    </row>
    <row r="397" spans="1:21" ht="18" customHeight="1">
      <c r="A397" s="86"/>
      <c r="B397" s="87"/>
      <c r="D397" s="29"/>
      <c r="E397" s="87"/>
      <c r="U397" s="74"/>
    </row>
    <row r="398" spans="1:21" ht="18" customHeight="1">
      <c r="A398" s="86"/>
      <c r="B398" s="87"/>
      <c r="D398" s="29"/>
      <c r="E398" s="87"/>
      <c r="U398" s="74"/>
    </row>
    <row r="399" spans="1:21" ht="18" customHeight="1">
      <c r="A399" s="86"/>
      <c r="B399" s="87"/>
      <c r="D399" s="29"/>
      <c r="E399" s="87"/>
      <c r="U399" s="74"/>
    </row>
    <row r="400" spans="1:21" ht="18" customHeight="1">
      <c r="A400" s="86"/>
      <c r="B400" s="87"/>
      <c r="D400" s="29"/>
      <c r="E400" s="87"/>
      <c r="U400" s="74"/>
    </row>
    <row r="401" spans="1:21" ht="18" customHeight="1">
      <c r="A401" s="86"/>
      <c r="B401" s="87"/>
      <c r="D401" s="29"/>
      <c r="E401" s="87"/>
      <c r="U401" s="74"/>
    </row>
    <row r="402" spans="1:21" ht="18" customHeight="1">
      <c r="A402" s="86"/>
      <c r="B402" s="87"/>
      <c r="D402" s="29"/>
      <c r="E402" s="87"/>
      <c r="U402" s="74"/>
    </row>
    <row r="403" spans="1:21" ht="18" customHeight="1">
      <c r="A403" s="86"/>
      <c r="B403" s="87"/>
      <c r="D403" s="29"/>
      <c r="E403" s="87"/>
      <c r="U403" s="74"/>
    </row>
    <row r="404" spans="1:21" ht="18" customHeight="1">
      <c r="A404" s="86"/>
      <c r="B404" s="87"/>
      <c r="D404" s="29"/>
      <c r="E404" s="87"/>
      <c r="U404" s="74"/>
    </row>
    <row r="405" spans="1:21" ht="18" customHeight="1">
      <c r="A405" s="86"/>
      <c r="B405" s="87"/>
      <c r="D405" s="29"/>
      <c r="E405" s="87"/>
      <c r="U405" s="74"/>
    </row>
    <row r="406" spans="1:21" ht="18" customHeight="1">
      <c r="A406" s="86"/>
      <c r="B406" s="87"/>
      <c r="D406" s="29"/>
      <c r="E406" s="87"/>
      <c r="U406" s="74"/>
    </row>
    <row r="407" spans="1:21" ht="18" customHeight="1">
      <c r="A407" s="86"/>
      <c r="B407" s="87"/>
      <c r="D407" s="29"/>
      <c r="E407" s="87"/>
      <c r="U407" s="74"/>
    </row>
    <row r="408" spans="1:21" ht="18" customHeight="1">
      <c r="A408" s="86"/>
      <c r="B408" s="87"/>
      <c r="D408" s="29"/>
      <c r="E408" s="87"/>
      <c r="U408" s="74"/>
    </row>
    <row r="409" spans="1:21" ht="18" customHeight="1">
      <c r="A409" s="86"/>
      <c r="B409" s="87"/>
      <c r="D409" s="29"/>
      <c r="E409" s="87"/>
      <c r="U409" s="74"/>
    </row>
    <row r="410" spans="1:21" ht="18" customHeight="1">
      <c r="A410" s="86"/>
      <c r="B410" s="87"/>
      <c r="D410" s="29"/>
      <c r="E410" s="87"/>
      <c r="U410" s="74"/>
    </row>
    <row r="411" spans="1:21" ht="18" customHeight="1">
      <c r="A411" s="86"/>
      <c r="B411" s="87"/>
      <c r="D411" s="29"/>
      <c r="E411" s="87"/>
      <c r="U411" s="74"/>
    </row>
    <row r="412" spans="1:21" ht="18" customHeight="1">
      <c r="A412" s="86"/>
      <c r="B412" s="87"/>
      <c r="D412" s="29"/>
      <c r="E412" s="87"/>
      <c r="U412" s="74"/>
    </row>
    <row r="413" spans="1:21" ht="18" customHeight="1">
      <c r="A413" s="86"/>
      <c r="B413" s="87"/>
      <c r="D413" s="29"/>
      <c r="E413" s="87"/>
      <c r="U413" s="74"/>
    </row>
    <row r="414" spans="1:21" ht="18" customHeight="1">
      <c r="A414" s="86"/>
      <c r="B414" s="87"/>
      <c r="D414" s="29"/>
      <c r="E414" s="87"/>
      <c r="U414" s="74"/>
    </row>
    <row r="415" spans="1:21" ht="18" customHeight="1">
      <c r="A415" s="86"/>
      <c r="B415" s="87"/>
      <c r="D415" s="29"/>
      <c r="E415" s="87"/>
      <c r="U415" s="74"/>
    </row>
    <row r="416" spans="1:21" ht="18" customHeight="1">
      <c r="A416" s="86"/>
      <c r="B416" s="87"/>
      <c r="D416" s="29"/>
      <c r="E416" s="87"/>
      <c r="U416" s="74"/>
    </row>
    <row r="417" spans="1:21" ht="18" customHeight="1">
      <c r="A417" s="86"/>
      <c r="B417" s="87"/>
      <c r="D417" s="29"/>
      <c r="E417" s="87"/>
      <c r="U417" s="74"/>
    </row>
    <row r="418" spans="1:21" ht="18" customHeight="1">
      <c r="A418" s="86"/>
      <c r="B418" s="87"/>
      <c r="D418" s="29"/>
      <c r="E418" s="87"/>
      <c r="U418" s="74"/>
    </row>
    <row r="419" spans="1:21" ht="18" customHeight="1">
      <c r="A419" s="86"/>
      <c r="B419" s="87"/>
      <c r="D419" s="29"/>
      <c r="E419" s="87"/>
      <c r="U419" s="74"/>
    </row>
    <row r="420" spans="1:21" ht="18" customHeight="1">
      <c r="A420" s="86"/>
      <c r="B420" s="87"/>
      <c r="D420" s="29"/>
      <c r="E420" s="87"/>
      <c r="U420" s="74"/>
    </row>
    <row r="421" spans="1:21" ht="18" customHeight="1">
      <c r="A421" s="86"/>
      <c r="B421" s="87"/>
      <c r="D421" s="29"/>
      <c r="E421" s="87"/>
      <c r="U421" s="74"/>
    </row>
    <row r="422" spans="1:21" ht="18" customHeight="1">
      <c r="A422" s="86"/>
      <c r="B422" s="87"/>
      <c r="D422" s="29"/>
      <c r="E422" s="87"/>
      <c r="U422" s="74"/>
    </row>
    <row r="423" spans="1:21" ht="18" customHeight="1">
      <c r="A423" s="86"/>
      <c r="B423" s="87"/>
      <c r="D423" s="29"/>
      <c r="E423" s="87"/>
      <c r="U423" s="74"/>
    </row>
    <row r="424" spans="1:21" ht="18" customHeight="1">
      <c r="A424" s="86"/>
      <c r="B424" s="87"/>
      <c r="D424" s="29"/>
      <c r="E424" s="87"/>
      <c r="U424" s="74"/>
    </row>
    <row r="425" spans="1:21" ht="18" customHeight="1">
      <c r="A425" s="86"/>
      <c r="B425" s="87"/>
      <c r="D425" s="29"/>
      <c r="E425" s="87"/>
      <c r="U425" s="74"/>
    </row>
    <row r="426" spans="1:21" ht="18" customHeight="1">
      <c r="A426" s="86"/>
      <c r="B426" s="87"/>
      <c r="D426" s="29"/>
      <c r="E426" s="87"/>
      <c r="U426" s="74"/>
    </row>
    <row r="427" spans="1:21" ht="18" customHeight="1">
      <c r="A427" s="86"/>
      <c r="B427" s="87"/>
      <c r="D427" s="29"/>
      <c r="E427" s="87"/>
      <c r="U427" s="74"/>
    </row>
    <row r="428" spans="1:21" ht="18" customHeight="1">
      <c r="A428" s="86"/>
      <c r="B428" s="87"/>
      <c r="D428" s="29"/>
      <c r="E428" s="87"/>
      <c r="U428" s="74"/>
    </row>
    <row r="429" spans="1:21" ht="18" customHeight="1">
      <c r="A429" s="86"/>
      <c r="B429" s="87"/>
      <c r="D429" s="29"/>
      <c r="E429" s="87"/>
      <c r="U429" s="74"/>
    </row>
    <row r="430" spans="1:21" ht="18" customHeight="1">
      <c r="A430" s="86"/>
      <c r="B430" s="87"/>
      <c r="D430" s="29"/>
      <c r="E430" s="87"/>
      <c r="U430" s="74"/>
    </row>
    <row r="431" spans="1:21" ht="18" customHeight="1">
      <c r="A431" s="86"/>
      <c r="B431" s="87"/>
      <c r="D431" s="29"/>
      <c r="E431" s="87"/>
      <c r="U431" s="74"/>
    </row>
    <row r="432" spans="1:21" ht="18" customHeight="1">
      <c r="A432" s="86"/>
      <c r="B432" s="87"/>
      <c r="D432" s="29"/>
      <c r="E432" s="87"/>
      <c r="U432" s="74"/>
    </row>
    <row r="433" spans="1:21" ht="18" customHeight="1">
      <c r="A433" s="86"/>
      <c r="B433" s="87"/>
      <c r="D433" s="29"/>
      <c r="E433" s="87"/>
      <c r="U433" s="74"/>
    </row>
    <row r="434" spans="1:21" ht="18" customHeight="1">
      <c r="A434" s="86"/>
      <c r="B434" s="87"/>
      <c r="D434" s="29"/>
      <c r="E434" s="87"/>
      <c r="U434" s="74"/>
    </row>
    <row r="435" spans="1:21" ht="18" customHeight="1">
      <c r="A435" s="86"/>
      <c r="B435" s="87"/>
      <c r="D435" s="29"/>
      <c r="E435" s="87"/>
      <c r="U435" s="74"/>
    </row>
    <row r="436" spans="1:21" ht="18" customHeight="1">
      <c r="A436" s="86"/>
      <c r="B436" s="87"/>
      <c r="D436" s="29"/>
      <c r="E436" s="87"/>
      <c r="U436" s="74"/>
    </row>
    <row r="437" spans="1:21" ht="18" customHeight="1">
      <c r="A437" s="86"/>
      <c r="B437" s="87"/>
      <c r="D437" s="29"/>
      <c r="E437" s="87"/>
      <c r="U437" s="74"/>
    </row>
    <row r="438" spans="1:21" ht="18" customHeight="1">
      <c r="A438" s="86"/>
      <c r="B438" s="87"/>
      <c r="D438" s="29"/>
      <c r="E438" s="87"/>
      <c r="U438" s="74"/>
    </row>
    <row r="439" spans="1:21" ht="18" customHeight="1">
      <c r="A439" s="86"/>
      <c r="B439" s="87"/>
      <c r="D439" s="29"/>
      <c r="E439" s="87"/>
      <c r="U439" s="74"/>
    </row>
    <row r="440" spans="1:21" ht="18" customHeight="1">
      <c r="A440" s="86"/>
      <c r="B440" s="87"/>
      <c r="D440" s="29"/>
      <c r="E440" s="87"/>
      <c r="U440" s="74"/>
    </row>
    <row r="441" spans="1:21" ht="18" customHeight="1">
      <c r="A441" s="86"/>
      <c r="B441" s="87"/>
      <c r="D441" s="29"/>
      <c r="E441" s="87"/>
      <c r="U441" s="74"/>
    </row>
    <row r="442" spans="1:21" ht="18" customHeight="1">
      <c r="A442" s="86"/>
      <c r="B442" s="87"/>
      <c r="D442" s="29"/>
      <c r="E442" s="87"/>
      <c r="U442" s="74"/>
    </row>
    <row r="443" spans="1:21" ht="18" customHeight="1">
      <c r="A443" s="86"/>
      <c r="B443" s="87"/>
      <c r="D443" s="29"/>
      <c r="E443" s="87"/>
      <c r="U443" s="74"/>
    </row>
    <row r="444" spans="1:21" ht="18" customHeight="1">
      <c r="A444" s="86"/>
      <c r="B444" s="87"/>
      <c r="D444" s="29"/>
      <c r="E444" s="87"/>
      <c r="U444" s="74"/>
    </row>
    <row r="445" spans="1:21" ht="18" customHeight="1">
      <c r="A445" s="86"/>
      <c r="B445" s="87"/>
      <c r="D445" s="29"/>
      <c r="E445" s="87"/>
      <c r="U445" s="74"/>
    </row>
    <row r="446" spans="1:21" ht="18" customHeight="1">
      <c r="A446" s="86"/>
      <c r="B446" s="87"/>
      <c r="D446" s="29"/>
      <c r="E446" s="87"/>
      <c r="U446" s="74"/>
    </row>
    <row r="447" spans="1:21" ht="18" customHeight="1">
      <c r="A447" s="86"/>
      <c r="B447" s="87"/>
      <c r="D447" s="29"/>
      <c r="E447" s="87"/>
      <c r="U447" s="74"/>
    </row>
    <row r="448" spans="1:21" ht="18" customHeight="1">
      <c r="A448" s="86"/>
      <c r="B448" s="87"/>
      <c r="D448" s="29"/>
      <c r="E448" s="87"/>
      <c r="U448" s="74"/>
    </row>
    <row r="449" spans="1:21" ht="18" customHeight="1">
      <c r="A449" s="86"/>
      <c r="B449" s="87"/>
      <c r="D449" s="29"/>
      <c r="E449" s="87"/>
      <c r="U449" s="74"/>
    </row>
    <row r="450" spans="1:21" ht="18" customHeight="1">
      <c r="A450" s="86"/>
      <c r="B450" s="87"/>
      <c r="D450" s="29"/>
      <c r="E450" s="87"/>
      <c r="U450" s="74"/>
    </row>
    <row r="451" spans="1:21" ht="18" customHeight="1">
      <c r="A451" s="86"/>
      <c r="B451" s="87"/>
      <c r="D451" s="29"/>
      <c r="E451" s="87"/>
      <c r="U451" s="74"/>
    </row>
    <row r="452" spans="1:21" ht="18" customHeight="1">
      <c r="A452" s="86"/>
      <c r="B452" s="87"/>
      <c r="D452" s="29"/>
      <c r="E452" s="87"/>
      <c r="U452" s="74"/>
    </row>
    <row r="453" spans="1:21" ht="18" customHeight="1">
      <c r="A453" s="86"/>
      <c r="B453" s="87"/>
      <c r="D453" s="29"/>
      <c r="E453" s="87"/>
      <c r="U453" s="74"/>
    </row>
    <row r="454" spans="1:21" ht="18" customHeight="1">
      <c r="A454" s="86"/>
      <c r="B454" s="87"/>
      <c r="D454" s="29"/>
      <c r="E454" s="87"/>
      <c r="U454" s="74"/>
    </row>
    <row r="455" spans="1:21" ht="18" customHeight="1">
      <c r="A455" s="86"/>
      <c r="B455" s="87"/>
      <c r="D455" s="29"/>
      <c r="E455" s="87"/>
      <c r="U455" s="74"/>
    </row>
    <row r="456" spans="1:21" ht="18" customHeight="1">
      <c r="A456" s="86"/>
      <c r="B456" s="87"/>
      <c r="D456" s="29"/>
      <c r="E456" s="87"/>
      <c r="U456" s="74"/>
    </row>
    <row r="457" spans="1:21" ht="18" customHeight="1">
      <c r="A457" s="86"/>
      <c r="B457" s="87"/>
      <c r="D457" s="29"/>
      <c r="E457" s="87"/>
      <c r="U457" s="74"/>
    </row>
    <row r="458" spans="1:21" ht="18" customHeight="1">
      <c r="A458" s="86"/>
      <c r="B458" s="87"/>
      <c r="D458" s="29"/>
      <c r="E458" s="87"/>
      <c r="U458" s="74"/>
    </row>
    <row r="459" spans="1:21" ht="18" customHeight="1">
      <c r="A459" s="86"/>
      <c r="B459" s="87"/>
      <c r="D459" s="29"/>
      <c r="E459" s="87"/>
      <c r="U459" s="74"/>
    </row>
    <row r="460" spans="1:21" ht="18" customHeight="1">
      <c r="A460" s="86"/>
      <c r="B460" s="87"/>
      <c r="D460" s="29"/>
      <c r="E460" s="87"/>
      <c r="U460" s="74"/>
    </row>
    <row r="461" spans="1:21" ht="18" customHeight="1">
      <c r="A461" s="86"/>
      <c r="B461" s="87"/>
      <c r="D461" s="29"/>
      <c r="E461" s="87"/>
      <c r="U461" s="74"/>
    </row>
    <row r="462" spans="1:21" ht="18" customHeight="1">
      <c r="A462" s="86"/>
      <c r="B462" s="87"/>
      <c r="D462" s="29"/>
      <c r="E462" s="87"/>
      <c r="U462" s="74"/>
    </row>
    <row r="463" spans="1:21" ht="18" customHeight="1">
      <c r="A463" s="86"/>
      <c r="B463" s="87"/>
      <c r="D463" s="29"/>
      <c r="E463" s="87"/>
      <c r="U463" s="74"/>
    </row>
    <row r="464" spans="1:21" ht="18" customHeight="1">
      <c r="A464" s="86"/>
      <c r="B464" s="87"/>
      <c r="D464" s="29"/>
      <c r="E464" s="87"/>
      <c r="U464" s="74"/>
    </row>
    <row r="465" spans="1:21" ht="18" customHeight="1">
      <c r="A465" s="86"/>
      <c r="B465" s="87"/>
      <c r="D465" s="29"/>
      <c r="E465" s="87"/>
      <c r="U465" s="74"/>
    </row>
    <row r="466" spans="1:21" ht="18" customHeight="1">
      <c r="A466" s="86"/>
      <c r="B466" s="87"/>
      <c r="D466" s="29"/>
      <c r="E466" s="87"/>
      <c r="U466" s="74"/>
    </row>
    <row r="467" spans="1:21" ht="18" customHeight="1">
      <c r="A467" s="86"/>
      <c r="B467" s="87"/>
      <c r="D467" s="29"/>
      <c r="E467" s="87"/>
      <c r="U467" s="74"/>
    </row>
    <row r="468" spans="1:21" ht="18" customHeight="1">
      <c r="A468" s="86"/>
      <c r="B468" s="87"/>
      <c r="D468" s="29"/>
      <c r="E468" s="87"/>
      <c r="U468" s="74"/>
    </row>
    <row r="469" spans="1:21" ht="18" customHeight="1">
      <c r="A469" s="86"/>
      <c r="B469" s="87"/>
      <c r="D469" s="29"/>
      <c r="E469" s="87"/>
      <c r="U469" s="74"/>
    </row>
    <row r="470" spans="1:21" ht="18" customHeight="1">
      <c r="A470" s="86"/>
      <c r="B470" s="87"/>
      <c r="D470" s="29"/>
      <c r="E470" s="87"/>
      <c r="U470" s="74"/>
    </row>
    <row r="471" spans="1:21" ht="18" customHeight="1">
      <c r="A471" s="86"/>
      <c r="B471" s="87"/>
      <c r="D471" s="29"/>
      <c r="E471" s="87"/>
      <c r="U471" s="74"/>
    </row>
    <row r="472" spans="1:21" ht="18" customHeight="1">
      <c r="A472" s="86"/>
      <c r="B472" s="87"/>
      <c r="D472" s="29"/>
      <c r="E472" s="87"/>
      <c r="U472" s="74"/>
    </row>
    <row r="473" spans="1:21" ht="18" customHeight="1">
      <c r="A473" s="86"/>
      <c r="B473" s="87"/>
      <c r="D473" s="29"/>
      <c r="E473" s="87"/>
      <c r="U473" s="74"/>
    </row>
    <row r="474" spans="1:21" ht="18" customHeight="1">
      <c r="A474" s="86"/>
      <c r="B474" s="87"/>
      <c r="D474" s="29"/>
      <c r="E474" s="87"/>
      <c r="U474" s="74"/>
    </row>
    <row r="475" spans="1:21" ht="18" customHeight="1">
      <c r="A475" s="86"/>
      <c r="B475" s="87"/>
      <c r="D475" s="29"/>
      <c r="E475" s="87"/>
      <c r="U475" s="74"/>
    </row>
    <row r="476" spans="1:21" ht="18" customHeight="1">
      <c r="A476" s="86"/>
      <c r="B476" s="87"/>
      <c r="D476" s="29"/>
      <c r="E476" s="87"/>
      <c r="U476" s="74"/>
    </row>
    <row r="477" spans="1:21" ht="18" customHeight="1">
      <c r="A477" s="86"/>
      <c r="B477" s="87"/>
      <c r="D477" s="29"/>
      <c r="E477" s="87"/>
      <c r="U477" s="74"/>
    </row>
    <row r="478" spans="1:21" ht="18" customHeight="1">
      <c r="A478" s="86"/>
      <c r="B478" s="87"/>
      <c r="D478" s="29"/>
      <c r="E478" s="87"/>
      <c r="U478" s="74"/>
    </row>
    <row r="479" spans="1:21" ht="18" customHeight="1">
      <c r="A479" s="86"/>
      <c r="B479" s="87"/>
      <c r="D479" s="29"/>
      <c r="E479" s="87"/>
      <c r="U479" s="74"/>
    </row>
    <row r="480" spans="1:21" ht="18" customHeight="1">
      <c r="A480" s="86"/>
      <c r="B480" s="87"/>
      <c r="D480" s="29"/>
      <c r="E480" s="87"/>
      <c r="U480" s="74"/>
    </row>
    <row r="481" spans="1:21" ht="18" customHeight="1">
      <c r="A481" s="86"/>
      <c r="B481" s="87"/>
      <c r="D481" s="29"/>
      <c r="E481" s="87"/>
      <c r="U481" s="74"/>
    </row>
    <row r="482" spans="1:21" ht="18" customHeight="1">
      <c r="A482" s="86"/>
      <c r="B482" s="87"/>
      <c r="D482" s="29"/>
      <c r="E482" s="87"/>
      <c r="U482" s="74"/>
    </row>
    <row r="483" spans="1:21" ht="18" customHeight="1">
      <c r="A483" s="86"/>
      <c r="B483" s="87"/>
      <c r="D483" s="29"/>
      <c r="E483" s="87"/>
      <c r="U483" s="74"/>
    </row>
    <row r="484" spans="1:21" ht="18" customHeight="1">
      <c r="A484" s="86"/>
      <c r="B484" s="87"/>
      <c r="D484" s="29"/>
      <c r="E484" s="87"/>
      <c r="U484" s="74"/>
    </row>
    <row r="485" spans="1:21" ht="18" customHeight="1">
      <c r="A485" s="86"/>
      <c r="B485" s="87"/>
      <c r="D485" s="29"/>
      <c r="E485" s="87"/>
      <c r="U485" s="74"/>
    </row>
    <row r="486" spans="1:21" ht="18" customHeight="1">
      <c r="A486" s="86"/>
      <c r="B486" s="87"/>
      <c r="D486" s="29"/>
      <c r="E486" s="87"/>
      <c r="U486" s="74"/>
    </row>
    <row r="487" spans="1:21" ht="18" customHeight="1">
      <c r="A487" s="86"/>
      <c r="B487" s="87"/>
      <c r="D487" s="29"/>
      <c r="E487" s="87"/>
      <c r="U487" s="74"/>
    </row>
    <row r="488" spans="1:21" ht="18" customHeight="1">
      <c r="A488" s="86"/>
      <c r="B488" s="87"/>
      <c r="D488" s="29"/>
      <c r="E488" s="87"/>
      <c r="U488" s="74"/>
    </row>
    <row r="489" spans="1:21" ht="18" customHeight="1">
      <c r="A489" s="86"/>
      <c r="B489" s="87"/>
      <c r="D489" s="29"/>
      <c r="E489" s="87"/>
      <c r="U489" s="74"/>
    </row>
    <row r="490" spans="1:21" ht="18" customHeight="1">
      <c r="A490" s="86"/>
      <c r="B490" s="87"/>
      <c r="D490" s="29"/>
      <c r="E490" s="87"/>
      <c r="U490" s="74"/>
    </row>
    <row r="491" spans="1:21" ht="18" customHeight="1">
      <c r="A491" s="86"/>
      <c r="B491" s="87"/>
      <c r="D491" s="29"/>
      <c r="E491" s="87"/>
      <c r="U491" s="74"/>
    </row>
    <row r="492" spans="1:21" ht="18" customHeight="1">
      <c r="A492" s="86"/>
      <c r="B492" s="87"/>
      <c r="D492" s="29"/>
      <c r="E492" s="87"/>
      <c r="U492" s="74"/>
    </row>
    <row r="493" spans="1:21" ht="18" customHeight="1">
      <c r="A493" s="86"/>
      <c r="B493" s="87"/>
      <c r="D493" s="29"/>
      <c r="E493" s="87"/>
      <c r="U493" s="74"/>
    </row>
    <row r="494" spans="1:21" ht="18" customHeight="1">
      <c r="A494" s="86"/>
      <c r="B494" s="87"/>
      <c r="D494" s="29"/>
      <c r="E494" s="87"/>
      <c r="U494" s="74"/>
    </row>
    <row r="495" spans="1:21" ht="18" customHeight="1">
      <c r="A495" s="86"/>
      <c r="B495" s="87"/>
      <c r="D495" s="29"/>
      <c r="E495" s="87"/>
      <c r="U495" s="74"/>
    </row>
    <row r="496" spans="1:21" ht="18" customHeight="1">
      <c r="A496" s="86"/>
      <c r="B496" s="87"/>
      <c r="D496" s="29"/>
      <c r="E496" s="87"/>
      <c r="U496" s="74"/>
    </row>
    <row r="497" spans="1:21" ht="18" customHeight="1">
      <c r="A497" s="86"/>
      <c r="B497" s="87"/>
      <c r="D497" s="29"/>
      <c r="E497" s="87"/>
      <c r="U497" s="74"/>
    </row>
    <row r="498" spans="1:21" ht="18" customHeight="1">
      <c r="A498" s="86"/>
      <c r="B498" s="87"/>
      <c r="D498" s="29"/>
      <c r="E498" s="87"/>
      <c r="U498" s="74"/>
    </row>
    <row r="499" spans="1:21" ht="18" customHeight="1">
      <c r="A499" s="86"/>
      <c r="B499" s="87"/>
      <c r="D499" s="29"/>
      <c r="E499" s="87"/>
      <c r="U499" s="74"/>
    </row>
    <row r="500" spans="1:21" ht="18" customHeight="1">
      <c r="A500" s="86"/>
      <c r="B500" s="87"/>
      <c r="D500" s="29"/>
      <c r="E500" s="87"/>
      <c r="U500" s="74"/>
    </row>
    <row r="501" spans="1:21" ht="18" customHeight="1">
      <c r="A501" s="86"/>
      <c r="B501" s="87"/>
      <c r="D501" s="29"/>
      <c r="E501" s="87"/>
      <c r="U501" s="74"/>
    </row>
    <row r="502" spans="1:21" ht="18" customHeight="1">
      <c r="A502" s="86"/>
      <c r="B502" s="87"/>
      <c r="D502" s="29"/>
      <c r="E502" s="87"/>
      <c r="U502" s="74"/>
    </row>
    <row r="503" spans="1:21" ht="18" customHeight="1">
      <c r="A503" s="86"/>
      <c r="B503" s="87"/>
      <c r="D503" s="29"/>
      <c r="E503" s="87"/>
      <c r="U503" s="74"/>
    </row>
    <row r="504" spans="1:21" ht="18" customHeight="1">
      <c r="A504" s="86"/>
      <c r="B504" s="87"/>
      <c r="D504" s="29"/>
      <c r="E504" s="87"/>
      <c r="U504" s="74"/>
    </row>
    <row r="505" spans="1:21" ht="18" customHeight="1">
      <c r="A505" s="86"/>
      <c r="B505" s="87"/>
      <c r="D505" s="29"/>
      <c r="E505" s="87"/>
      <c r="U505" s="74"/>
    </row>
    <row r="506" spans="1:21" ht="18" customHeight="1">
      <c r="A506" s="86"/>
      <c r="B506" s="87"/>
      <c r="D506" s="29"/>
      <c r="E506" s="87"/>
      <c r="U506" s="74"/>
    </row>
    <row r="507" spans="1:21" ht="18" customHeight="1">
      <c r="A507" s="86"/>
      <c r="B507" s="87"/>
      <c r="D507" s="29"/>
      <c r="E507" s="87"/>
      <c r="U507" s="74"/>
    </row>
    <row r="508" spans="1:21" ht="18" customHeight="1">
      <c r="A508" s="86"/>
      <c r="B508" s="87"/>
      <c r="D508" s="29"/>
      <c r="E508" s="87"/>
      <c r="U508" s="74"/>
    </row>
    <row r="509" spans="1:21" ht="18" customHeight="1">
      <c r="A509" s="86"/>
      <c r="B509" s="87"/>
      <c r="D509" s="29"/>
      <c r="E509" s="87"/>
      <c r="U509" s="74"/>
    </row>
    <row r="510" spans="1:21" ht="18" customHeight="1">
      <c r="A510" s="86"/>
      <c r="B510" s="87"/>
      <c r="D510" s="29"/>
      <c r="E510" s="87"/>
      <c r="U510" s="74"/>
    </row>
    <row r="511" spans="1:21" ht="18" customHeight="1">
      <c r="A511" s="86"/>
      <c r="B511" s="87"/>
      <c r="D511" s="29"/>
      <c r="E511" s="87"/>
      <c r="U511" s="74"/>
    </row>
    <row r="512" spans="1:21" ht="18" customHeight="1">
      <c r="A512" s="86"/>
      <c r="B512" s="87"/>
      <c r="D512" s="29"/>
      <c r="E512" s="87"/>
      <c r="U512" s="74"/>
    </row>
    <row r="513" spans="1:21" ht="18" customHeight="1">
      <c r="A513" s="86"/>
      <c r="B513" s="87"/>
      <c r="D513" s="29"/>
      <c r="E513" s="87"/>
      <c r="U513" s="74"/>
    </row>
    <row r="514" spans="1:21" ht="18" customHeight="1">
      <c r="A514" s="86"/>
      <c r="B514" s="87"/>
      <c r="D514" s="29"/>
      <c r="E514" s="87"/>
      <c r="U514" s="74"/>
    </row>
    <row r="515" spans="1:21" ht="18" customHeight="1">
      <c r="A515" s="86"/>
      <c r="B515" s="87"/>
      <c r="D515" s="29"/>
      <c r="E515" s="87"/>
      <c r="U515" s="74"/>
    </row>
    <row r="516" spans="1:21" ht="18" customHeight="1">
      <c r="A516" s="86"/>
      <c r="B516" s="87"/>
      <c r="D516" s="29"/>
      <c r="E516" s="87"/>
      <c r="U516" s="74"/>
    </row>
    <row r="517" spans="1:21" ht="18" customHeight="1">
      <c r="A517" s="86"/>
      <c r="B517" s="87"/>
      <c r="D517" s="29"/>
      <c r="E517" s="87"/>
      <c r="U517" s="74"/>
    </row>
    <row r="518" spans="1:21" ht="18" customHeight="1">
      <c r="A518" s="86"/>
      <c r="B518" s="87"/>
      <c r="D518" s="29"/>
      <c r="E518" s="87"/>
      <c r="U518" s="74"/>
    </row>
    <row r="519" spans="1:21" ht="18" customHeight="1">
      <c r="A519" s="86"/>
      <c r="B519" s="87"/>
      <c r="D519" s="29"/>
      <c r="E519" s="87"/>
      <c r="U519" s="74"/>
    </row>
    <row r="520" spans="1:21" ht="18" customHeight="1">
      <c r="A520" s="86"/>
      <c r="B520" s="87"/>
      <c r="D520" s="29"/>
      <c r="E520" s="87"/>
      <c r="U520" s="74"/>
    </row>
    <row r="521" spans="1:21" ht="18" customHeight="1">
      <c r="A521" s="86"/>
      <c r="B521" s="87"/>
      <c r="D521" s="29"/>
      <c r="E521" s="87"/>
      <c r="U521" s="74"/>
    </row>
    <row r="522" spans="1:21" ht="18" customHeight="1">
      <c r="A522" s="86"/>
      <c r="B522" s="87"/>
      <c r="D522" s="29"/>
      <c r="E522" s="87"/>
      <c r="U522" s="74"/>
    </row>
    <row r="523" spans="1:21" ht="18" customHeight="1">
      <c r="A523" s="86"/>
      <c r="B523" s="87"/>
      <c r="D523" s="29"/>
      <c r="E523" s="87"/>
      <c r="U523" s="74"/>
    </row>
    <row r="524" spans="1:21" ht="18" customHeight="1">
      <c r="A524" s="86"/>
      <c r="B524" s="87"/>
      <c r="D524" s="29"/>
      <c r="E524" s="87"/>
      <c r="U524" s="74"/>
    </row>
    <row r="525" spans="1:21" ht="18" customHeight="1">
      <c r="A525" s="86"/>
      <c r="B525" s="87"/>
      <c r="D525" s="29"/>
      <c r="E525" s="87"/>
      <c r="U525" s="74"/>
    </row>
    <row r="526" spans="1:21" ht="18" customHeight="1">
      <c r="A526" s="86"/>
      <c r="B526" s="87"/>
      <c r="D526" s="29"/>
      <c r="E526" s="87"/>
      <c r="U526" s="74"/>
    </row>
    <row r="527" spans="1:21" ht="18" customHeight="1">
      <c r="A527" s="86"/>
      <c r="B527" s="87"/>
      <c r="D527" s="29"/>
      <c r="E527" s="87"/>
      <c r="U527" s="74"/>
    </row>
    <row r="528" spans="1:21" ht="18" customHeight="1">
      <c r="A528" s="86"/>
      <c r="B528" s="87"/>
      <c r="D528" s="29"/>
      <c r="E528" s="87"/>
      <c r="U528" s="74"/>
    </row>
    <row r="529" spans="1:21" ht="18" customHeight="1">
      <c r="A529" s="86"/>
      <c r="B529" s="87"/>
      <c r="D529" s="29"/>
      <c r="E529" s="87"/>
      <c r="U529" s="74"/>
    </row>
    <row r="530" spans="1:21" ht="18" customHeight="1">
      <c r="A530" s="86"/>
      <c r="B530" s="87"/>
      <c r="D530" s="29"/>
      <c r="E530" s="87"/>
      <c r="U530" s="74"/>
    </row>
    <row r="531" spans="1:21" ht="18" customHeight="1">
      <c r="A531" s="86"/>
      <c r="B531" s="87"/>
      <c r="D531" s="29"/>
      <c r="E531" s="87"/>
      <c r="U531" s="74"/>
    </row>
    <row r="532" spans="1:21" ht="18" customHeight="1">
      <c r="A532" s="86"/>
      <c r="B532" s="87"/>
      <c r="D532" s="29"/>
      <c r="E532" s="87"/>
      <c r="U532" s="74"/>
    </row>
    <row r="533" spans="1:21" ht="18" customHeight="1">
      <c r="A533" s="86"/>
      <c r="B533" s="87"/>
      <c r="D533" s="29"/>
      <c r="E533" s="87"/>
      <c r="U533" s="74"/>
    </row>
    <row r="534" spans="1:21" ht="18" customHeight="1">
      <c r="A534" s="86"/>
      <c r="B534" s="87"/>
      <c r="D534" s="29"/>
      <c r="E534" s="87"/>
      <c r="U534" s="74"/>
    </row>
    <row r="535" spans="1:21" ht="18" customHeight="1">
      <c r="A535" s="86"/>
      <c r="B535" s="87"/>
      <c r="D535" s="29"/>
      <c r="E535" s="87"/>
      <c r="U535" s="74"/>
    </row>
    <row r="536" spans="1:21" ht="18" customHeight="1">
      <c r="A536" s="86"/>
      <c r="B536" s="87"/>
      <c r="D536" s="29"/>
      <c r="E536" s="87"/>
      <c r="U536" s="74"/>
    </row>
    <row r="537" spans="1:21" ht="18" customHeight="1">
      <c r="A537" s="86"/>
      <c r="B537" s="87"/>
      <c r="D537" s="29"/>
      <c r="E537" s="87"/>
      <c r="U537" s="74"/>
    </row>
    <row r="538" spans="1:21" ht="18" customHeight="1">
      <c r="A538" s="86"/>
      <c r="B538" s="87"/>
      <c r="D538" s="29"/>
      <c r="E538" s="87"/>
      <c r="U538" s="74"/>
    </row>
    <row r="539" spans="1:21" ht="18" customHeight="1">
      <c r="A539" s="86"/>
      <c r="B539" s="87"/>
      <c r="D539" s="29"/>
      <c r="E539" s="87"/>
      <c r="U539" s="74"/>
    </row>
    <row r="540" spans="1:21" ht="18" customHeight="1">
      <c r="A540" s="86"/>
      <c r="B540" s="87"/>
      <c r="D540" s="29"/>
      <c r="E540" s="87"/>
      <c r="U540" s="74"/>
    </row>
    <row r="541" spans="1:21" ht="18" customHeight="1">
      <c r="A541" s="86"/>
      <c r="B541" s="87"/>
      <c r="D541" s="29"/>
      <c r="E541" s="87"/>
      <c r="U541" s="74"/>
    </row>
    <row r="542" spans="1:21" ht="18" customHeight="1">
      <c r="A542" s="86"/>
      <c r="B542" s="87"/>
      <c r="D542" s="29"/>
      <c r="E542" s="87"/>
      <c r="U542" s="74"/>
    </row>
    <row r="543" spans="1:21" ht="18" customHeight="1">
      <c r="A543" s="86"/>
      <c r="B543" s="87"/>
      <c r="D543" s="29"/>
      <c r="E543" s="87"/>
      <c r="U543" s="74"/>
    </row>
    <row r="544" spans="1:21" ht="18" customHeight="1">
      <c r="A544" s="86"/>
      <c r="B544" s="87"/>
      <c r="D544" s="29"/>
      <c r="E544" s="87"/>
      <c r="U544" s="74"/>
    </row>
    <row r="545" spans="1:21" ht="18" customHeight="1">
      <c r="A545" s="86"/>
      <c r="B545" s="87"/>
      <c r="D545" s="29"/>
      <c r="E545" s="87"/>
      <c r="U545" s="74"/>
    </row>
    <row r="546" spans="1:21" ht="18" customHeight="1">
      <c r="A546" s="86"/>
      <c r="B546" s="87"/>
      <c r="D546" s="29"/>
      <c r="E546" s="87"/>
      <c r="U546" s="74"/>
    </row>
    <row r="547" spans="1:21" ht="18" customHeight="1">
      <c r="A547" s="86"/>
      <c r="B547" s="87"/>
      <c r="D547" s="29"/>
      <c r="E547" s="87"/>
      <c r="U547" s="74"/>
    </row>
    <row r="548" spans="1:21" ht="18" customHeight="1">
      <c r="A548" s="86"/>
      <c r="B548" s="87"/>
      <c r="D548" s="29"/>
      <c r="E548" s="87"/>
      <c r="U548" s="74"/>
    </row>
    <row r="549" spans="1:21" ht="18" customHeight="1">
      <c r="A549" s="86"/>
      <c r="B549" s="87"/>
      <c r="D549" s="29"/>
      <c r="E549" s="87"/>
      <c r="U549" s="74"/>
    </row>
    <row r="550" spans="1:21" ht="18" customHeight="1">
      <c r="A550" s="86"/>
      <c r="B550" s="87"/>
      <c r="D550" s="29"/>
      <c r="E550" s="87"/>
      <c r="U550" s="74"/>
    </row>
    <row r="551" spans="1:21" ht="18" customHeight="1">
      <c r="A551" s="86"/>
      <c r="B551" s="87"/>
      <c r="D551" s="29"/>
      <c r="E551" s="87"/>
      <c r="U551" s="74"/>
    </row>
    <row r="552" spans="1:21" ht="18" customHeight="1">
      <c r="A552" s="86"/>
      <c r="B552" s="87"/>
      <c r="D552" s="29"/>
      <c r="E552" s="87"/>
      <c r="U552" s="74"/>
    </row>
    <row r="553" spans="1:21" ht="18" customHeight="1">
      <c r="A553" s="86"/>
      <c r="B553" s="87"/>
      <c r="D553" s="29"/>
      <c r="E553" s="87"/>
      <c r="U553" s="74"/>
    </row>
    <row r="554" spans="1:21" ht="18" customHeight="1">
      <c r="A554" s="86"/>
      <c r="B554" s="87"/>
      <c r="D554" s="29"/>
      <c r="E554" s="87"/>
      <c r="U554" s="74"/>
    </row>
    <row r="555" spans="1:21" ht="18" customHeight="1">
      <c r="A555" s="86"/>
      <c r="B555" s="87"/>
      <c r="D555" s="29"/>
      <c r="E555" s="87"/>
      <c r="U555" s="74"/>
    </row>
    <row r="556" spans="1:21" ht="18" customHeight="1">
      <c r="A556" s="86"/>
      <c r="B556" s="87"/>
      <c r="D556" s="29"/>
      <c r="E556" s="87"/>
      <c r="U556" s="74"/>
    </row>
    <row r="557" spans="1:21" ht="18" customHeight="1">
      <c r="A557" s="86"/>
      <c r="B557" s="87"/>
      <c r="D557" s="29"/>
      <c r="E557" s="87"/>
      <c r="U557" s="74"/>
    </row>
    <row r="558" spans="1:21" ht="18" customHeight="1">
      <c r="A558" s="86"/>
      <c r="B558" s="87"/>
      <c r="D558" s="29"/>
      <c r="E558" s="87"/>
      <c r="U558" s="74"/>
    </row>
    <row r="559" spans="1:21" ht="18" customHeight="1">
      <c r="A559" s="86"/>
      <c r="B559" s="87"/>
      <c r="D559" s="29"/>
      <c r="E559" s="87"/>
      <c r="U559" s="74"/>
    </row>
    <row r="560" spans="1:21" ht="18" customHeight="1">
      <c r="A560" s="86"/>
      <c r="B560" s="87"/>
      <c r="D560" s="29"/>
      <c r="E560" s="87"/>
      <c r="U560" s="74"/>
    </row>
    <row r="561" spans="1:21" ht="18" customHeight="1">
      <c r="A561" s="86"/>
      <c r="B561" s="87"/>
      <c r="D561" s="29"/>
      <c r="E561" s="87"/>
      <c r="U561" s="74"/>
    </row>
    <row r="562" spans="1:21" ht="18" customHeight="1">
      <c r="A562" s="86"/>
      <c r="B562" s="87"/>
      <c r="D562" s="29"/>
      <c r="E562" s="87"/>
      <c r="U562" s="74"/>
    </row>
    <row r="563" spans="1:21" ht="18" customHeight="1">
      <c r="A563" s="86"/>
      <c r="B563" s="87"/>
      <c r="D563" s="29"/>
      <c r="E563" s="87"/>
      <c r="U563" s="74"/>
    </row>
    <row r="564" spans="1:21" ht="18" customHeight="1">
      <c r="A564" s="86"/>
      <c r="B564" s="87"/>
      <c r="D564" s="29"/>
      <c r="E564" s="87"/>
      <c r="U564" s="74"/>
    </row>
    <row r="565" spans="1:21" ht="18" customHeight="1">
      <c r="A565" s="86"/>
      <c r="B565" s="87"/>
      <c r="D565" s="29"/>
      <c r="E565" s="87"/>
      <c r="U565" s="74"/>
    </row>
    <row r="566" spans="1:21" ht="18" customHeight="1">
      <c r="A566" s="86"/>
      <c r="B566" s="87"/>
      <c r="D566" s="29"/>
      <c r="E566" s="87"/>
      <c r="U566" s="74"/>
    </row>
    <row r="567" spans="1:21" ht="18" customHeight="1">
      <c r="A567" s="86"/>
      <c r="B567" s="87"/>
      <c r="D567" s="29"/>
      <c r="E567" s="87"/>
      <c r="U567" s="74"/>
    </row>
    <row r="568" spans="1:21" ht="18" customHeight="1">
      <c r="A568" s="86"/>
      <c r="B568" s="87"/>
      <c r="D568" s="29"/>
      <c r="E568" s="87"/>
      <c r="U568" s="74"/>
    </row>
    <row r="569" spans="1:21" ht="18" customHeight="1">
      <c r="A569" s="86"/>
      <c r="B569" s="87"/>
      <c r="D569" s="29"/>
      <c r="E569" s="87"/>
      <c r="U569" s="74"/>
    </row>
    <row r="570" spans="1:21" ht="18" customHeight="1">
      <c r="A570" s="86"/>
      <c r="B570" s="87"/>
      <c r="D570" s="29"/>
      <c r="E570" s="87"/>
      <c r="U570" s="74"/>
    </row>
    <row r="571" spans="1:21" ht="18" customHeight="1">
      <c r="A571" s="86"/>
      <c r="B571" s="87"/>
      <c r="D571" s="29"/>
      <c r="E571" s="87"/>
      <c r="U571" s="74"/>
    </row>
    <row r="572" spans="1:21" ht="18" customHeight="1">
      <c r="A572" s="86"/>
      <c r="B572" s="87"/>
      <c r="D572" s="29"/>
      <c r="E572" s="87"/>
      <c r="U572" s="74"/>
    </row>
    <row r="573" spans="1:21" ht="18" customHeight="1">
      <c r="A573" s="86"/>
      <c r="B573" s="87"/>
      <c r="D573" s="29"/>
      <c r="E573" s="87"/>
      <c r="U573" s="74"/>
    </row>
    <row r="574" spans="1:21" ht="18" customHeight="1">
      <c r="A574" s="86"/>
      <c r="B574" s="87"/>
      <c r="D574" s="29"/>
      <c r="E574" s="87"/>
      <c r="U574" s="74"/>
    </row>
    <row r="575" spans="1:21" ht="18" customHeight="1">
      <c r="A575" s="86"/>
      <c r="B575" s="87"/>
      <c r="D575" s="29"/>
      <c r="E575" s="87"/>
      <c r="U575" s="74"/>
    </row>
    <row r="576" spans="1:21" ht="18" customHeight="1">
      <c r="A576" s="86"/>
      <c r="B576" s="87"/>
      <c r="D576" s="29"/>
      <c r="E576" s="87"/>
      <c r="U576" s="74"/>
    </row>
    <row r="577" spans="1:21" ht="18" customHeight="1">
      <c r="A577" s="86"/>
      <c r="B577" s="87"/>
      <c r="D577" s="29"/>
      <c r="E577" s="87"/>
      <c r="U577" s="74"/>
    </row>
    <row r="578" spans="1:21" ht="18" customHeight="1">
      <c r="A578" s="86"/>
      <c r="B578" s="87"/>
      <c r="D578" s="29"/>
      <c r="E578" s="87"/>
      <c r="U578" s="74"/>
    </row>
    <row r="579" spans="1:21" ht="18" customHeight="1">
      <c r="A579" s="86"/>
      <c r="B579" s="87"/>
      <c r="D579" s="29"/>
      <c r="E579" s="87"/>
      <c r="U579" s="74"/>
    </row>
    <row r="580" spans="1:21" ht="18" customHeight="1">
      <c r="A580" s="86"/>
      <c r="B580" s="87"/>
      <c r="D580" s="29"/>
      <c r="E580" s="87"/>
      <c r="U580" s="74"/>
    </row>
    <row r="581" spans="1:21" ht="18" customHeight="1">
      <c r="A581" s="86"/>
      <c r="B581" s="87"/>
      <c r="D581" s="29"/>
      <c r="E581" s="87"/>
      <c r="U581" s="74"/>
    </row>
    <row r="582" spans="1:21" ht="18" customHeight="1">
      <c r="A582" s="86"/>
      <c r="B582" s="87"/>
      <c r="D582" s="29"/>
      <c r="E582" s="87"/>
      <c r="U582" s="74"/>
    </row>
    <row r="583" spans="1:21" ht="18" customHeight="1">
      <c r="A583" s="86"/>
      <c r="B583" s="87"/>
      <c r="D583" s="29"/>
      <c r="E583" s="87"/>
      <c r="U583" s="74"/>
    </row>
    <row r="584" spans="1:21" ht="18" customHeight="1">
      <c r="A584" s="86"/>
      <c r="B584" s="87"/>
      <c r="D584" s="29"/>
      <c r="E584" s="87"/>
      <c r="U584" s="74"/>
    </row>
    <row r="585" spans="1:21" ht="18" customHeight="1">
      <c r="A585" s="86"/>
      <c r="B585" s="87"/>
      <c r="D585" s="29"/>
      <c r="E585" s="87"/>
      <c r="U585" s="74"/>
    </row>
    <row r="586" spans="1:21" ht="18" customHeight="1">
      <c r="A586" s="86"/>
      <c r="B586" s="87"/>
      <c r="D586" s="29"/>
      <c r="E586" s="87"/>
      <c r="U586" s="74"/>
    </row>
    <row r="587" spans="1:21" ht="18" customHeight="1">
      <c r="A587" s="86"/>
      <c r="B587" s="87"/>
      <c r="D587" s="29"/>
      <c r="E587" s="87"/>
      <c r="U587" s="74"/>
    </row>
    <row r="588" spans="1:21" ht="18" customHeight="1">
      <c r="A588" s="86"/>
      <c r="B588" s="87"/>
      <c r="D588" s="29"/>
      <c r="E588" s="87"/>
      <c r="U588" s="74"/>
    </row>
    <row r="589" spans="1:21" ht="18" customHeight="1">
      <c r="A589" s="86"/>
      <c r="B589" s="87"/>
      <c r="D589" s="29"/>
      <c r="E589" s="87"/>
      <c r="U589" s="74"/>
    </row>
    <row r="590" spans="1:21" ht="18" customHeight="1">
      <c r="A590" s="86"/>
      <c r="B590" s="87"/>
      <c r="D590" s="29"/>
      <c r="E590" s="87"/>
      <c r="U590" s="74"/>
    </row>
    <row r="591" spans="1:21" ht="18" customHeight="1">
      <c r="A591" s="86"/>
      <c r="B591" s="87"/>
      <c r="D591" s="29"/>
      <c r="E591" s="87"/>
      <c r="U591" s="74"/>
    </row>
    <row r="592" spans="1:21" ht="18" customHeight="1">
      <c r="A592" s="86"/>
      <c r="B592" s="87"/>
      <c r="D592" s="29"/>
      <c r="E592" s="87"/>
      <c r="U592" s="74"/>
    </row>
    <row r="593" spans="1:21" ht="18" customHeight="1">
      <c r="A593" s="86"/>
      <c r="B593" s="87"/>
      <c r="D593" s="29"/>
      <c r="E593" s="87"/>
      <c r="U593" s="74"/>
    </row>
    <row r="594" spans="1:21" ht="18" customHeight="1">
      <c r="A594" s="86"/>
      <c r="B594" s="87"/>
      <c r="D594" s="29"/>
      <c r="E594" s="87"/>
      <c r="U594" s="74"/>
    </row>
    <row r="595" spans="1:21" ht="18" customHeight="1">
      <c r="A595" s="86"/>
      <c r="B595" s="87"/>
      <c r="D595" s="29"/>
      <c r="E595" s="87"/>
      <c r="U595" s="74"/>
    </row>
    <row r="596" spans="1:21" ht="18" customHeight="1">
      <c r="A596" s="86"/>
      <c r="B596" s="87"/>
      <c r="D596" s="29"/>
      <c r="E596" s="87"/>
      <c r="U596" s="74"/>
    </row>
    <row r="597" spans="1:21" ht="18" customHeight="1">
      <c r="A597" s="86"/>
      <c r="B597" s="87"/>
      <c r="D597" s="29"/>
      <c r="E597" s="87"/>
      <c r="U597" s="74"/>
    </row>
    <row r="598" spans="1:21" ht="18" customHeight="1">
      <c r="A598" s="86"/>
      <c r="B598" s="87"/>
      <c r="D598" s="29"/>
      <c r="E598" s="87"/>
      <c r="U598" s="74"/>
    </row>
    <row r="599" spans="1:21" ht="18" customHeight="1">
      <c r="A599" s="86"/>
      <c r="B599" s="87"/>
      <c r="D599" s="29"/>
      <c r="E599" s="87"/>
      <c r="U599" s="74"/>
    </row>
    <row r="600" spans="1:21" ht="18" customHeight="1">
      <c r="A600" s="86"/>
      <c r="B600" s="87"/>
      <c r="D600" s="29"/>
      <c r="E600" s="87"/>
      <c r="U600" s="74"/>
    </row>
    <row r="601" spans="1:21" ht="18" customHeight="1">
      <c r="A601" s="86"/>
      <c r="B601" s="87"/>
      <c r="D601" s="29"/>
      <c r="E601" s="87"/>
      <c r="U601" s="74"/>
    </row>
    <row r="602" spans="1:21" ht="18" customHeight="1">
      <c r="A602" s="86"/>
      <c r="B602" s="87"/>
      <c r="D602" s="29"/>
      <c r="E602" s="87"/>
      <c r="U602" s="74"/>
    </row>
    <row r="603" spans="1:21" ht="18" customHeight="1">
      <c r="A603" s="86"/>
      <c r="B603" s="87"/>
      <c r="D603" s="29"/>
      <c r="E603" s="87"/>
      <c r="U603" s="74"/>
    </row>
    <row r="604" spans="1:21" ht="18" customHeight="1">
      <c r="A604" s="86"/>
      <c r="B604" s="87"/>
      <c r="D604" s="29"/>
      <c r="E604" s="87"/>
      <c r="U604" s="74"/>
    </row>
    <row r="605" spans="1:21" ht="18" customHeight="1">
      <c r="A605" s="86"/>
      <c r="B605" s="87"/>
      <c r="D605" s="29"/>
      <c r="E605" s="87"/>
      <c r="U605" s="74"/>
    </row>
    <row r="606" spans="1:21" ht="18" customHeight="1">
      <c r="A606" s="86"/>
      <c r="B606" s="87"/>
      <c r="D606" s="29"/>
      <c r="E606" s="87"/>
      <c r="U606" s="74"/>
    </row>
    <row r="607" spans="1:21" ht="18" customHeight="1">
      <c r="A607" s="86"/>
      <c r="B607" s="87"/>
      <c r="D607" s="29"/>
      <c r="E607" s="87"/>
      <c r="U607" s="74"/>
    </row>
    <row r="608" spans="1:21" ht="18" customHeight="1">
      <c r="A608" s="86"/>
      <c r="B608" s="87"/>
      <c r="D608" s="29"/>
      <c r="E608" s="87"/>
      <c r="U608" s="74"/>
    </row>
    <row r="609" spans="1:21" ht="18" customHeight="1">
      <c r="A609" s="86"/>
      <c r="B609" s="87"/>
      <c r="D609" s="29"/>
      <c r="E609" s="87"/>
      <c r="U609" s="74"/>
    </row>
    <row r="610" spans="1:21" ht="18" customHeight="1">
      <c r="A610" s="86"/>
      <c r="B610" s="87"/>
      <c r="D610" s="29"/>
      <c r="E610" s="87"/>
      <c r="U610" s="74"/>
    </row>
    <row r="611" spans="1:21" ht="18" customHeight="1">
      <c r="A611" s="86"/>
      <c r="B611" s="87"/>
      <c r="D611" s="29"/>
      <c r="E611" s="87"/>
      <c r="U611" s="74"/>
    </row>
    <row r="612" spans="1:21" ht="18" customHeight="1">
      <c r="A612" s="86"/>
      <c r="B612" s="87"/>
      <c r="D612" s="29"/>
      <c r="E612" s="87"/>
      <c r="U612" s="74"/>
    </row>
    <row r="613" spans="1:21" ht="18" customHeight="1">
      <c r="A613" s="86"/>
      <c r="B613" s="87"/>
      <c r="D613" s="29"/>
      <c r="E613" s="87"/>
      <c r="U613" s="74"/>
    </row>
    <row r="614" spans="1:21" ht="18" customHeight="1">
      <c r="A614" s="86"/>
      <c r="B614" s="87"/>
      <c r="D614" s="29"/>
      <c r="E614" s="87"/>
      <c r="U614" s="74"/>
    </row>
    <row r="615" spans="1:21" ht="18" customHeight="1">
      <c r="A615" s="86"/>
      <c r="B615" s="87"/>
      <c r="D615" s="29"/>
      <c r="E615" s="87"/>
      <c r="U615" s="74"/>
    </row>
    <row r="616" spans="1:21" ht="18" customHeight="1">
      <c r="A616" s="86"/>
      <c r="B616" s="87"/>
      <c r="D616" s="29"/>
      <c r="E616" s="87"/>
      <c r="U616" s="74"/>
    </row>
    <row r="617" spans="1:21" ht="18" customHeight="1">
      <c r="A617" s="86"/>
      <c r="B617" s="87"/>
      <c r="D617" s="29"/>
      <c r="E617" s="87"/>
      <c r="U617" s="74"/>
    </row>
    <row r="618" spans="1:21" ht="18" customHeight="1">
      <c r="A618" s="86"/>
      <c r="B618" s="87"/>
      <c r="D618" s="29"/>
      <c r="E618" s="87"/>
      <c r="U618" s="74"/>
    </row>
    <row r="619" spans="1:21" ht="18" customHeight="1">
      <c r="A619" s="86"/>
      <c r="B619" s="87"/>
      <c r="D619" s="29"/>
      <c r="E619" s="87"/>
      <c r="U619" s="74"/>
    </row>
    <row r="620" spans="1:21" ht="18" customHeight="1">
      <c r="A620" s="86"/>
      <c r="B620" s="87"/>
      <c r="D620" s="29"/>
      <c r="E620" s="87"/>
      <c r="U620" s="74"/>
    </row>
    <row r="621" spans="1:21" ht="18" customHeight="1">
      <c r="A621" s="86"/>
      <c r="B621" s="87"/>
      <c r="D621" s="29"/>
      <c r="E621" s="87"/>
      <c r="U621" s="74"/>
    </row>
    <row r="622" spans="1:21" ht="18" customHeight="1">
      <c r="A622" s="86"/>
      <c r="B622" s="87"/>
      <c r="D622" s="29"/>
      <c r="E622" s="87"/>
      <c r="U622" s="74"/>
    </row>
    <row r="623" spans="1:21" ht="18" customHeight="1">
      <c r="A623" s="86"/>
      <c r="B623" s="87"/>
      <c r="D623" s="29"/>
      <c r="E623" s="87"/>
      <c r="U623" s="74"/>
    </row>
    <row r="624" spans="1:21" ht="18" customHeight="1">
      <c r="A624" s="86"/>
      <c r="B624" s="87"/>
      <c r="D624" s="29"/>
      <c r="E624" s="87"/>
      <c r="U624" s="74"/>
    </row>
    <row r="625" spans="1:21" ht="18" customHeight="1">
      <c r="A625" s="86"/>
      <c r="B625" s="87"/>
      <c r="D625" s="29"/>
      <c r="E625" s="87"/>
      <c r="U625" s="74"/>
    </row>
    <row r="626" spans="1:21" ht="18" customHeight="1">
      <c r="A626" s="86"/>
      <c r="B626" s="87"/>
      <c r="D626" s="29"/>
      <c r="E626" s="87"/>
      <c r="U626" s="74"/>
    </row>
    <row r="627" spans="1:21" ht="18" customHeight="1">
      <c r="A627" s="86"/>
      <c r="B627" s="87"/>
      <c r="D627" s="29"/>
      <c r="E627" s="87"/>
      <c r="U627" s="74"/>
    </row>
    <row r="628" spans="1:21" ht="18" customHeight="1">
      <c r="A628" s="86"/>
      <c r="B628" s="87"/>
      <c r="D628" s="29"/>
      <c r="E628" s="87"/>
      <c r="U628" s="74"/>
    </row>
    <row r="629" spans="1:21" ht="18" customHeight="1">
      <c r="A629" s="86"/>
      <c r="B629" s="87"/>
      <c r="D629" s="29"/>
      <c r="E629" s="87"/>
      <c r="U629" s="74"/>
    </row>
    <row r="630" spans="1:21" ht="18" customHeight="1">
      <c r="A630" s="86"/>
      <c r="B630" s="87"/>
      <c r="D630" s="29"/>
      <c r="E630" s="87"/>
      <c r="U630" s="74"/>
    </row>
    <row r="631" spans="1:21" ht="18" customHeight="1">
      <c r="A631" s="86"/>
      <c r="B631" s="87"/>
      <c r="D631" s="29"/>
      <c r="E631" s="87"/>
      <c r="U631" s="74"/>
    </row>
    <row r="632" spans="1:21" ht="18" customHeight="1">
      <c r="A632" s="86"/>
      <c r="B632" s="87"/>
      <c r="D632" s="29"/>
      <c r="E632" s="87"/>
      <c r="U632" s="74"/>
    </row>
    <row r="633" spans="1:21" ht="18" customHeight="1">
      <c r="A633" s="86"/>
      <c r="B633" s="87"/>
      <c r="D633" s="29"/>
      <c r="E633" s="87"/>
      <c r="U633" s="74"/>
    </row>
    <row r="634" spans="1:21" ht="18" customHeight="1">
      <c r="A634" s="86"/>
      <c r="B634" s="87"/>
      <c r="D634" s="29"/>
      <c r="E634" s="87"/>
      <c r="U634" s="74"/>
    </row>
    <row r="635" spans="1:21" ht="18" customHeight="1">
      <c r="A635" s="86"/>
      <c r="B635" s="87"/>
      <c r="D635" s="29"/>
      <c r="E635" s="87"/>
      <c r="U635" s="74"/>
    </row>
    <row r="636" spans="1:21" ht="18" customHeight="1">
      <c r="A636" s="86"/>
      <c r="B636" s="87"/>
      <c r="D636" s="29"/>
      <c r="E636" s="87"/>
      <c r="U636" s="74"/>
    </row>
    <row r="637" spans="1:21" ht="18" customHeight="1">
      <c r="A637" s="86"/>
      <c r="B637" s="87"/>
      <c r="D637" s="29"/>
      <c r="E637" s="87"/>
      <c r="U637" s="74"/>
    </row>
    <row r="638" spans="1:21" ht="18" customHeight="1">
      <c r="A638" s="86"/>
      <c r="B638" s="87"/>
      <c r="D638" s="29"/>
      <c r="E638" s="87"/>
      <c r="U638" s="74"/>
    </row>
    <row r="639" spans="1:21" ht="18" customHeight="1">
      <c r="A639" s="86"/>
      <c r="B639" s="87"/>
      <c r="D639" s="29"/>
      <c r="E639" s="87"/>
      <c r="U639" s="74"/>
    </row>
    <row r="640" spans="1:21" ht="18" customHeight="1">
      <c r="A640" s="86"/>
      <c r="B640" s="87"/>
      <c r="D640" s="29"/>
      <c r="E640" s="87"/>
      <c r="U640" s="74"/>
    </row>
    <row r="641" spans="1:21" ht="18" customHeight="1">
      <c r="A641" s="86"/>
      <c r="B641" s="87"/>
      <c r="D641" s="29"/>
      <c r="E641" s="87"/>
      <c r="U641" s="74"/>
    </row>
    <row r="642" spans="1:21" ht="18" customHeight="1">
      <c r="A642" s="86"/>
      <c r="B642" s="87"/>
      <c r="D642" s="29"/>
      <c r="E642" s="87"/>
      <c r="U642" s="74"/>
    </row>
    <row r="643" spans="1:21" ht="18" customHeight="1">
      <c r="A643" s="86"/>
      <c r="B643" s="87"/>
      <c r="D643" s="29"/>
      <c r="E643" s="87"/>
      <c r="U643" s="74"/>
    </row>
    <row r="644" spans="1:21" ht="18" customHeight="1">
      <c r="A644" s="86"/>
      <c r="B644" s="87"/>
      <c r="D644" s="29"/>
      <c r="E644" s="87"/>
      <c r="U644" s="74"/>
    </row>
    <row r="645" spans="1:21" ht="18" customHeight="1">
      <c r="A645" s="86"/>
      <c r="B645" s="87"/>
      <c r="D645" s="29"/>
      <c r="E645" s="87"/>
      <c r="U645" s="74"/>
    </row>
    <row r="646" spans="1:21" ht="18" customHeight="1">
      <c r="A646" s="86"/>
      <c r="B646" s="87"/>
      <c r="D646" s="29"/>
      <c r="E646" s="87"/>
      <c r="U646" s="74"/>
    </row>
    <row r="647" spans="1:21" ht="18" customHeight="1">
      <c r="A647" s="86"/>
      <c r="B647" s="87"/>
      <c r="D647" s="29"/>
      <c r="E647" s="87"/>
      <c r="U647" s="74"/>
    </row>
    <row r="648" spans="1:21" ht="18" customHeight="1">
      <c r="A648" s="86"/>
      <c r="B648" s="87"/>
      <c r="D648" s="29"/>
      <c r="E648" s="87"/>
      <c r="U648" s="74"/>
    </row>
    <row r="649" spans="1:21" ht="18" customHeight="1">
      <c r="A649" s="86"/>
      <c r="B649" s="87"/>
      <c r="D649" s="29"/>
      <c r="E649" s="87"/>
      <c r="U649" s="74"/>
    </row>
    <row r="650" spans="1:21" ht="18" customHeight="1">
      <c r="A650" s="86"/>
      <c r="B650" s="87"/>
      <c r="D650" s="29"/>
      <c r="E650" s="87"/>
      <c r="U650" s="74"/>
    </row>
    <row r="651" spans="1:21" ht="18" customHeight="1">
      <c r="A651" s="86"/>
      <c r="B651" s="87"/>
      <c r="D651" s="29"/>
      <c r="E651" s="87"/>
      <c r="U651" s="74"/>
    </row>
    <row r="652" spans="1:21" ht="18" customHeight="1">
      <c r="A652" s="86"/>
      <c r="B652" s="87"/>
      <c r="D652" s="29"/>
      <c r="E652" s="87"/>
      <c r="U652" s="74"/>
    </row>
    <row r="653" spans="1:21" ht="18" customHeight="1">
      <c r="A653" s="86"/>
      <c r="B653" s="87"/>
      <c r="D653" s="29"/>
      <c r="E653" s="87"/>
      <c r="U653" s="74"/>
    </row>
    <row r="654" spans="1:21" ht="18" customHeight="1">
      <c r="A654" s="86"/>
      <c r="B654" s="87"/>
      <c r="D654" s="29"/>
      <c r="E654" s="87"/>
      <c r="U654" s="74"/>
    </row>
    <row r="655" spans="1:21" ht="18" customHeight="1">
      <c r="A655" s="86"/>
      <c r="B655" s="87"/>
      <c r="D655" s="29"/>
      <c r="E655" s="87"/>
      <c r="U655" s="74"/>
    </row>
    <row r="656" spans="1:21" ht="18" customHeight="1">
      <c r="A656" s="86"/>
      <c r="B656" s="87"/>
      <c r="D656" s="29"/>
      <c r="E656" s="87"/>
      <c r="U656" s="74"/>
    </row>
    <row r="657" spans="1:21" ht="18" customHeight="1">
      <c r="A657" s="86"/>
      <c r="B657" s="87"/>
      <c r="D657" s="29"/>
      <c r="E657" s="87"/>
      <c r="U657" s="74"/>
    </row>
    <row r="658" spans="1:21" ht="18" customHeight="1">
      <c r="A658" s="86"/>
      <c r="B658" s="87"/>
      <c r="D658" s="29"/>
      <c r="E658" s="87"/>
      <c r="U658" s="74"/>
    </row>
    <row r="659" spans="1:21" ht="18" customHeight="1">
      <c r="A659" s="86"/>
      <c r="B659" s="87"/>
      <c r="D659" s="29"/>
      <c r="E659" s="87"/>
      <c r="U659" s="74"/>
    </row>
    <row r="660" spans="1:21" ht="18" customHeight="1">
      <c r="A660" s="86"/>
      <c r="B660" s="87"/>
      <c r="D660" s="29"/>
      <c r="E660" s="87"/>
      <c r="U660" s="74"/>
    </row>
    <row r="661" spans="1:21" ht="18" customHeight="1">
      <c r="A661" s="86"/>
      <c r="B661" s="87"/>
      <c r="D661" s="29"/>
      <c r="E661" s="87"/>
      <c r="U661" s="74"/>
    </row>
    <row r="662" spans="1:21" ht="18" customHeight="1">
      <c r="A662" s="86"/>
      <c r="B662" s="87"/>
      <c r="D662" s="29"/>
      <c r="E662" s="87"/>
      <c r="U662" s="74"/>
    </row>
    <row r="663" spans="1:21" ht="18" customHeight="1">
      <c r="A663" s="86"/>
      <c r="B663" s="87"/>
      <c r="D663" s="29"/>
      <c r="E663" s="87"/>
      <c r="U663" s="74"/>
    </row>
    <row r="664" spans="1:21" ht="18" customHeight="1">
      <c r="A664" s="86"/>
      <c r="B664" s="87"/>
      <c r="D664" s="29"/>
      <c r="E664" s="87"/>
      <c r="U664" s="74"/>
    </row>
    <row r="665" spans="1:21" ht="18" customHeight="1">
      <c r="A665" s="86"/>
      <c r="B665" s="87"/>
      <c r="D665" s="29"/>
      <c r="E665" s="87"/>
      <c r="U665" s="74"/>
    </row>
    <row r="666" spans="1:21" ht="18" customHeight="1">
      <c r="A666" s="86"/>
      <c r="B666" s="87"/>
      <c r="D666" s="29"/>
      <c r="E666" s="87"/>
      <c r="U666" s="74"/>
    </row>
    <row r="667" spans="1:21" ht="18" customHeight="1">
      <c r="A667" s="86"/>
      <c r="B667" s="87"/>
      <c r="D667" s="29"/>
      <c r="E667" s="87"/>
      <c r="U667" s="74"/>
    </row>
    <row r="668" spans="1:21" ht="18" customHeight="1">
      <c r="A668" s="86"/>
      <c r="B668" s="87"/>
      <c r="D668" s="29"/>
      <c r="E668" s="87"/>
      <c r="U668" s="74"/>
    </row>
    <row r="669" spans="1:21" ht="18" customHeight="1">
      <c r="A669" s="86"/>
      <c r="B669" s="87"/>
      <c r="D669" s="29"/>
      <c r="E669" s="87"/>
      <c r="U669" s="74"/>
    </row>
    <row r="670" spans="1:21" ht="18" customHeight="1">
      <c r="A670" s="86"/>
      <c r="B670" s="87"/>
      <c r="D670" s="29"/>
      <c r="E670" s="87"/>
      <c r="U670" s="74"/>
    </row>
    <row r="671" spans="1:21" ht="18" customHeight="1">
      <c r="A671" s="86"/>
      <c r="B671" s="87"/>
      <c r="D671" s="29"/>
      <c r="E671" s="87"/>
      <c r="U671" s="74"/>
    </row>
    <row r="672" spans="1:21" ht="18" customHeight="1">
      <c r="A672" s="86"/>
      <c r="B672" s="87"/>
      <c r="D672" s="29"/>
      <c r="E672" s="87"/>
      <c r="U672" s="74"/>
    </row>
    <row r="673" spans="1:21" ht="18" customHeight="1">
      <c r="A673" s="86"/>
      <c r="B673" s="87"/>
      <c r="D673" s="29"/>
      <c r="E673" s="87"/>
      <c r="U673" s="74"/>
    </row>
    <row r="674" spans="1:21" ht="18" customHeight="1">
      <c r="A674" s="86"/>
      <c r="B674" s="87"/>
      <c r="D674" s="29"/>
      <c r="E674" s="87"/>
      <c r="U674" s="74"/>
    </row>
    <row r="675" spans="1:21" ht="18" customHeight="1">
      <c r="A675" s="86"/>
      <c r="B675" s="87"/>
      <c r="D675" s="29"/>
      <c r="E675" s="87"/>
      <c r="U675" s="74"/>
    </row>
    <row r="676" spans="1:21" ht="18" customHeight="1">
      <c r="A676" s="86"/>
      <c r="B676" s="87"/>
      <c r="D676" s="29"/>
      <c r="E676" s="87"/>
      <c r="U676" s="74"/>
    </row>
    <row r="677" spans="1:21" ht="18" customHeight="1">
      <c r="A677" s="86"/>
      <c r="B677" s="87"/>
      <c r="D677" s="29"/>
      <c r="E677" s="87"/>
      <c r="U677" s="74"/>
    </row>
    <row r="678" spans="1:21" ht="18" customHeight="1">
      <c r="A678" s="86"/>
      <c r="B678" s="87"/>
      <c r="D678" s="29"/>
      <c r="E678" s="87"/>
      <c r="U678" s="74"/>
    </row>
    <row r="679" spans="1:21" ht="18" customHeight="1">
      <c r="A679" s="86"/>
      <c r="B679" s="87"/>
      <c r="D679" s="29"/>
      <c r="E679" s="87"/>
      <c r="U679" s="74"/>
    </row>
    <row r="680" spans="1:21" ht="18" customHeight="1">
      <c r="A680" s="86"/>
      <c r="B680" s="87"/>
      <c r="D680" s="29"/>
      <c r="E680" s="87"/>
      <c r="U680" s="74"/>
    </row>
    <row r="681" spans="1:21" ht="18" customHeight="1">
      <c r="A681" s="86"/>
      <c r="B681" s="87"/>
      <c r="D681" s="29"/>
      <c r="E681" s="87"/>
      <c r="U681" s="74"/>
    </row>
    <row r="682" spans="1:21" ht="18" customHeight="1">
      <c r="A682" s="86"/>
      <c r="B682" s="87"/>
      <c r="D682" s="29"/>
      <c r="E682" s="87"/>
      <c r="U682" s="74"/>
    </row>
    <row r="683" spans="1:21" ht="18" customHeight="1">
      <c r="A683" s="86"/>
      <c r="B683" s="87"/>
      <c r="D683" s="29"/>
      <c r="E683" s="87"/>
      <c r="U683" s="74"/>
    </row>
    <row r="684" spans="1:21" ht="18" customHeight="1">
      <c r="A684" s="86"/>
      <c r="B684" s="87"/>
      <c r="D684" s="29"/>
      <c r="E684" s="87"/>
      <c r="U684" s="74"/>
    </row>
    <row r="685" spans="1:21" ht="18" customHeight="1">
      <c r="A685" s="86"/>
      <c r="B685" s="87"/>
      <c r="D685" s="29"/>
      <c r="E685" s="87"/>
      <c r="U685" s="74"/>
    </row>
    <row r="686" spans="1:21" ht="18" customHeight="1">
      <c r="A686" s="86"/>
      <c r="B686" s="87"/>
      <c r="D686" s="29"/>
      <c r="E686" s="87"/>
      <c r="U686" s="74"/>
    </row>
    <row r="687" spans="1:21" ht="18" customHeight="1">
      <c r="A687" s="86"/>
      <c r="B687" s="87"/>
      <c r="D687" s="29"/>
      <c r="E687" s="87"/>
      <c r="U687" s="74"/>
    </row>
    <row r="688" spans="1:21" ht="18" customHeight="1">
      <c r="A688" s="86"/>
      <c r="B688" s="87"/>
      <c r="D688" s="29"/>
      <c r="E688" s="87"/>
      <c r="U688" s="74"/>
    </row>
    <row r="689" spans="1:21" ht="18" customHeight="1">
      <c r="A689" s="86"/>
      <c r="B689" s="87"/>
      <c r="D689" s="29"/>
      <c r="E689" s="87"/>
      <c r="U689" s="74"/>
    </row>
    <row r="690" spans="1:21" ht="18" customHeight="1">
      <c r="A690" s="86"/>
      <c r="B690" s="87"/>
      <c r="D690" s="29"/>
      <c r="E690" s="87"/>
      <c r="U690" s="74"/>
    </row>
    <row r="691" spans="1:21" ht="18" customHeight="1">
      <c r="A691" s="86"/>
      <c r="B691" s="87"/>
      <c r="D691" s="29"/>
      <c r="E691" s="87"/>
      <c r="U691" s="74"/>
    </row>
    <row r="692" spans="1:21" ht="18" customHeight="1">
      <c r="A692" s="86"/>
      <c r="B692" s="87"/>
      <c r="D692" s="29"/>
      <c r="E692" s="87"/>
      <c r="U692" s="74"/>
    </row>
    <row r="693" spans="1:21" ht="18" customHeight="1">
      <c r="A693" s="86"/>
      <c r="B693" s="87"/>
      <c r="D693" s="29"/>
      <c r="E693" s="87"/>
      <c r="U693" s="74"/>
    </row>
    <row r="694" spans="1:21" ht="18" customHeight="1">
      <c r="A694" s="86"/>
      <c r="B694" s="87"/>
      <c r="D694" s="29"/>
      <c r="E694" s="87"/>
      <c r="U694" s="74"/>
    </row>
    <row r="695" spans="1:21" ht="18" customHeight="1">
      <c r="A695" s="86"/>
      <c r="B695" s="87"/>
      <c r="D695" s="29"/>
      <c r="E695" s="87"/>
      <c r="U695" s="74"/>
    </row>
    <row r="696" spans="1:21" ht="18" customHeight="1">
      <c r="A696" s="86"/>
      <c r="B696" s="87"/>
      <c r="D696" s="29"/>
      <c r="E696" s="87"/>
      <c r="U696" s="74"/>
    </row>
    <row r="697" spans="1:21" ht="18" customHeight="1">
      <c r="A697" s="86"/>
      <c r="B697" s="87"/>
      <c r="D697" s="29"/>
      <c r="E697" s="87"/>
      <c r="U697" s="74"/>
    </row>
    <row r="698" spans="1:21" ht="18" customHeight="1">
      <c r="A698" s="86"/>
      <c r="B698" s="87"/>
      <c r="D698" s="29"/>
      <c r="E698" s="87"/>
      <c r="U698" s="74"/>
    </row>
    <row r="699" spans="1:21" ht="18" customHeight="1">
      <c r="A699" s="86"/>
      <c r="B699" s="87"/>
      <c r="D699" s="29"/>
      <c r="E699" s="87"/>
      <c r="U699" s="74"/>
    </row>
    <row r="700" spans="1:21" ht="18" customHeight="1">
      <c r="A700" s="86"/>
      <c r="B700" s="87"/>
      <c r="D700" s="29"/>
      <c r="E700" s="87"/>
      <c r="U700" s="74"/>
    </row>
    <row r="701" spans="1:21" ht="18" customHeight="1">
      <c r="A701" s="86"/>
      <c r="B701" s="87"/>
      <c r="D701" s="29"/>
      <c r="E701" s="87"/>
      <c r="U701" s="74"/>
    </row>
    <row r="702" spans="1:21" ht="18" customHeight="1">
      <c r="A702" s="86"/>
      <c r="B702" s="87"/>
      <c r="D702" s="29"/>
      <c r="E702" s="87"/>
      <c r="U702" s="74"/>
    </row>
    <row r="703" spans="1:21" ht="18" customHeight="1">
      <c r="A703" s="86"/>
      <c r="B703" s="87"/>
      <c r="D703" s="29"/>
      <c r="E703" s="87"/>
      <c r="U703" s="74"/>
    </row>
    <row r="704" spans="1:21" ht="18" customHeight="1">
      <c r="A704" s="86"/>
      <c r="B704" s="87"/>
      <c r="D704" s="29"/>
      <c r="E704" s="87"/>
      <c r="U704" s="74"/>
    </row>
    <row r="705" spans="1:21" ht="18" customHeight="1">
      <c r="A705" s="86"/>
      <c r="B705" s="87"/>
      <c r="D705" s="29"/>
      <c r="E705" s="87"/>
      <c r="U705" s="74"/>
    </row>
    <row r="706" spans="1:21" ht="18" customHeight="1">
      <c r="A706" s="86"/>
      <c r="B706" s="87"/>
      <c r="D706" s="29"/>
      <c r="E706" s="87"/>
      <c r="U706" s="74"/>
    </row>
    <row r="707" spans="1:21" ht="18" customHeight="1">
      <c r="A707" s="86"/>
      <c r="B707" s="87"/>
      <c r="D707" s="29"/>
      <c r="E707" s="87"/>
      <c r="U707" s="74"/>
    </row>
    <row r="708" spans="1:21" ht="18" customHeight="1">
      <c r="A708" s="86"/>
      <c r="B708" s="87"/>
      <c r="D708" s="29"/>
      <c r="E708" s="87"/>
      <c r="U708" s="74"/>
    </row>
    <row r="709" spans="1:21" ht="18" customHeight="1">
      <c r="A709" s="86"/>
      <c r="B709" s="87"/>
      <c r="D709" s="29"/>
      <c r="E709" s="87"/>
      <c r="U709" s="74"/>
    </row>
    <row r="710" spans="1:21" ht="18" customHeight="1">
      <c r="A710" s="86"/>
      <c r="B710" s="87"/>
      <c r="D710" s="29"/>
      <c r="E710" s="87"/>
      <c r="U710" s="74"/>
    </row>
    <row r="711" spans="1:21" ht="18" customHeight="1">
      <c r="A711" s="86"/>
      <c r="B711" s="87"/>
      <c r="D711" s="29"/>
      <c r="E711" s="87"/>
      <c r="U711" s="74"/>
    </row>
    <row r="712" spans="1:21" ht="18" customHeight="1">
      <c r="A712" s="86"/>
      <c r="B712" s="87"/>
      <c r="D712" s="29"/>
      <c r="E712" s="87"/>
      <c r="U712" s="74"/>
    </row>
    <row r="713" spans="1:21" ht="18" customHeight="1">
      <c r="A713" s="86"/>
      <c r="B713" s="87"/>
      <c r="D713" s="29"/>
      <c r="E713" s="87"/>
      <c r="U713" s="74"/>
    </row>
    <row r="714" spans="1:21" ht="18" customHeight="1">
      <c r="A714" s="86"/>
      <c r="B714" s="87"/>
      <c r="D714" s="29"/>
      <c r="E714" s="87"/>
      <c r="U714" s="74"/>
    </row>
    <row r="715" spans="1:21" ht="18" customHeight="1">
      <c r="A715" s="86"/>
      <c r="B715" s="87"/>
      <c r="D715" s="29"/>
      <c r="E715" s="87"/>
      <c r="U715" s="74"/>
    </row>
    <row r="716" spans="1:21" ht="18" customHeight="1">
      <c r="A716" s="86"/>
      <c r="B716" s="87"/>
      <c r="D716" s="29"/>
      <c r="E716" s="87"/>
      <c r="U716" s="74"/>
    </row>
    <row r="717" spans="1:21" ht="18" customHeight="1">
      <c r="A717" s="86"/>
      <c r="B717" s="87"/>
      <c r="D717" s="29"/>
      <c r="E717" s="87"/>
      <c r="U717" s="74"/>
    </row>
    <row r="718" spans="1:21" ht="18" customHeight="1">
      <c r="A718" s="86"/>
      <c r="B718" s="87"/>
      <c r="D718" s="29"/>
      <c r="E718" s="87"/>
      <c r="U718" s="74"/>
    </row>
    <row r="719" spans="1:21" ht="18" customHeight="1">
      <c r="A719" s="86"/>
      <c r="B719" s="87"/>
      <c r="D719" s="29"/>
      <c r="E719" s="87"/>
      <c r="U719" s="74"/>
    </row>
    <row r="720" spans="1:21" ht="18" customHeight="1">
      <c r="A720" s="86"/>
      <c r="B720" s="87"/>
      <c r="D720" s="29"/>
      <c r="E720" s="87"/>
      <c r="U720" s="74"/>
    </row>
    <row r="721" spans="1:21" ht="18" customHeight="1">
      <c r="A721" s="86"/>
      <c r="B721" s="87"/>
      <c r="D721" s="29"/>
      <c r="E721" s="87"/>
      <c r="U721" s="74"/>
    </row>
    <row r="722" spans="1:21" ht="18" customHeight="1">
      <c r="A722" s="86"/>
      <c r="B722" s="87"/>
      <c r="D722" s="29"/>
      <c r="E722" s="87"/>
      <c r="U722" s="74"/>
    </row>
    <row r="723" spans="1:21" ht="18" customHeight="1">
      <c r="A723" s="86"/>
      <c r="B723" s="87"/>
      <c r="D723" s="29"/>
      <c r="E723" s="87"/>
      <c r="U723" s="74"/>
    </row>
    <row r="724" spans="1:21" ht="18" customHeight="1">
      <c r="A724" s="86"/>
      <c r="B724" s="87"/>
      <c r="D724" s="29"/>
      <c r="E724" s="87"/>
      <c r="U724" s="74"/>
    </row>
    <row r="725" spans="1:21" ht="18" customHeight="1">
      <c r="A725" s="86"/>
      <c r="B725" s="87"/>
      <c r="D725" s="29"/>
      <c r="E725" s="87"/>
      <c r="U725" s="74"/>
    </row>
    <row r="726" spans="1:21" ht="18" customHeight="1">
      <c r="A726" s="86"/>
      <c r="B726" s="87"/>
      <c r="D726" s="29"/>
      <c r="E726" s="87"/>
      <c r="U726" s="74"/>
    </row>
    <row r="727" spans="1:21" ht="18" customHeight="1">
      <c r="A727" s="86"/>
      <c r="B727" s="87"/>
      <c r="D727" s="29"/>
      <c r="E727" s="87"/>
      <c r="U727" s="74"/>
    </row>
    <row r="728" spans="1:21" ht="18" customHeight="1">
      <c r="A728" s="86"/>
      <c r="B728" s="87"/>
      <c r="D728" s="29"/>
      <c r="E728" s="87"/>
      <c r="U728" s="74"/>
    </row>
    <row r="729" spans="1:21" ht="18" customHeight="1">
      <c r="A729" s="86"/>
      <c r="B729" s="87"/>
      <c r="D729" s="29"/>
      <c r="E729" s="87"/>
      <c r="U729" s="74"/>
    </row>
    <row r="730" spans="1:21" ht="18" customHeight="1">
      <c r="A730" s="86"/>
      <c r="B730" s="87"/>
      <c r="D730" s="29"/>
      <c r="E730" s="87"/>
      <c r="U730" s="74"/>
    </row>
    <row r="731" spans="1:21" ht="18" customHeight="1">
      <c r="A731" s="86"/>
      <c r="B731" s="87"/>
      <c r="D731" s="29"/>
      <c r="E731" s="87"/>
      <c r="U731" s="74"/>
    </row>
    <row r="732" spans="1:21" ht="18" customHeight="1">
      <c r="A732" s="86"/>
      <c r="B732" s="87"/>
      <c r="D732" s="29"/>
      <c r="E732" s="87"/>
      <c r="U732" s="74"/>
    </row>
    <row r="733" spans="1:21" ht="18" customHeight="1">
      <c r="A733" s="86"/>
      <c r="B733" s="87"/>
      <c r="D733" s="29"/>
      <c r="E733" s="87"/>
      <c r="U733" s="74"/>
    </row>
    <row r="734" spans="1:21" ht="18" customHeight="1">
      <c r="A734" s="86"/>
      <c r="B734" s="87"/>
      <c r="D734" s="29"/>
      <c r="E734" s="87"/>
      <c r="U734" s="74"/>
    </row>
    <row r="735" spans="1:21" ht="18" customHeight="1">
      <c r="A735" s="86"/>
      <c r="B735" s="87"/>
      <c r="D735" s="29"/>
      <c r="E735" s="87"/>
      <c r="U735" s="74"/>
    </row>
    <row r="736" spans="1:21" ht="18" customHeight="1">
      <c r="A736" s="86"/>
      <c r="B736" s="87"/>
      <c r="D736" s="29"/>
      <c r="E736" s="87"/>
      <c r="U736" s="74"/>
    </row>
    <row r="737" spans="1:21" ht="18" customHeight="1">
      <c r="A737" s="86"/>
      <c r="B737" s="87"/>
      <c r="D737" s="29"/>
      <c r="E737" s="87"/>
      <c r="U737" s="74"/>
    </row>
    <row r="738" spans="1:21" ht="18" customHeight="1">
      <c r="A738" s="86"/>
      <c r="B738" s="87"/>
      <c r="D738" s="29"/>
      <c r="E738" s="87"/>
      <c r="U738" s="74"/>
    </row>
    <row r="739" spans="1:21" ht="18" customHeight="1">
      <c r="A739" s="86"/>
      <c r="B739" s="87"/>
      <c r="D739" s="29"/>
      <c r="E739" s="87"/>
      <c r="U739" s="74"/>
    </row>
    <row r="740" spans="1:21" ht="18" customHeight="1">
      <c r="A740" s="86"/>
      <c r="B740" s="87"/>
      <c r="D740" s="29"/>
      <c r="E740" s="87"/>
      <c r="U740" s="74"/>
    </row>
    <row r="741" spans="1:21" ht="18" customHeight="1">
      <c r="A741" s="86"/>
      <c r="B741" s="87"/>
      <c r="D741" s="29"/>
      <c r="E741" s="87"/>
      <c r="U741" s="74"/>
    </row>
    <row r="742" spans="1:21" ht="18" customHeight="1">
      <c r="A742" s="86"/>
      <c r="B742" s="87"/>
      <c r="D742" s="29"/>
      <c r="E742" s="87"/>
      <c r="U742" s="74"/>
    </row>
    <row r="743" spans="1:21" ht="18" customHeight="1">
      <c r="A743" s="86"/>
      <c r="B743" s="87"/>
      <c r="D743" s="29"/>
      <c r="E743" s="87"/>
      <c r="U743" s="74"/>
    </row>
    <row r="744" spans="1:21" ht="18" customHeight="1">
      <c r="A744" s="86"/>
      <c r="B744" s="87"/>
      <c r="D744" s="29"/>
      <c r="E744" s="87"/>
      <c r="U744" s="74"/>
    </row>
    <row r="745" spans="1:21" ht="18" customHeight="1">
      <c r="A745" s="86"/>
      <c r="B745" s="87"/>
      <c r="D745" s="29"/>
      <c r="E745" s="87"/>
      <c r="U745" s="74"/>
    </row>
    <row r="746" spans="1:21" ht="18" customHeight="1">
      <c r="A746" s="86"/>
      <c r="B746" s="87"/>
      <c r="D746" s="29"/>
      <c r="E746" s="87"/>
      <c r="U746" s="74"/>
    </row>
    <row r="747" spans="1:21" ht="18" customHeight="1">
      <c r="A747" s="86"/>
      <c r="B747" s="87"/>
      <c r="D747" s="29"/>
      <c r="E747" s="87"/>
      <c r="U747" s="74"/>
    </row>
    <row r="748" spans="1:21" ht="18" customHeight="1">
      <c r="A748" s="86"/>
      <c r="B748" s="87"/>
      <c r="D748" s="29"/>
      <c r="E748" s="87"/>
      <c r="U748" s="74"/>
    </row>
    <row r="749" spans="1:21" ht="18" customHeight="1">
      <c r="A749" s="86"/>
      <c r="B749" s="87"/>
      <c r="D749" s="29"/>
      <c r="E749" s="87"/>
      <c r="U749" s="74"/>
    </row>
    <row r="750" spans="1:21" ht="18" customHeight="1">
      <c r="A750" s="86"/>
      <c r="B750" s="87"/>
      <c r="D750" s="29"/>
      <c r="E750" s="87"/>
      <c r="U750" s="74"/>
    </row>
    <row r="751" spans="1:21" ht="18" customHeight="1">
      <c r="A751" s="86"/>
      <c r="B751" s="87"/>
      <c r="D751" s="29"/>
      <c r="E751" s="87"/>
      <c r="U751" s="74"/>
    </row>
    <row r="752" spans="1:21" ht="18" customHeight="1">
      <c r="A752" s="86"/>
      <c r="B752" s="87"/>
      <c r="D752" s="29"/>
      <c r="E752" s="87"/>
      <c r="U752" s="74"/>
    </row>
    <row r="753" spans="1:21" ht="18" customHeight="1">
      <c r="A753" s="86"/>
      <c r="B753" s="87"/>
      <c r="D753" s="29"/>
      <c r="E753" s="87"/>
      <c r="U753" s="74"/>
    </row>
    <row r="754" spans="1:21" ht="18" customHeight="1">
      <c r="A754" s="86"/>
      <c r="B754" s="87"/>
      <c r="D754" s="29"/>
      <c r="E754" s="87"/>
      <c r="U754" s="74"/>
    </row>
    <row r="755" spans="1:21" ht="18" customHeight="1">
      <c r="A755" s="86"/>
      <c r="B755" s="87"/>
      <c r="D755" s="29"/>
      <c r="E755" s="87"/>
      <c r="U755" s="74"/>
    </row>
    <row r="756" spans="1:21" ht="18" customHeight="1">
      <c r="A756" s="86"/>
      <c r="B756" s="87"/>
      <c r="D756" s="29"/>
      <c r="E756" s="87"/>
      <c r="U756" s="74"/>
    </row>
    <row r="757" spans="1:21" ht="18" customHeight="1">
      <c r="A757" s="86"/>
      <c r="B757" s="87"/>
      <c r="D757" s="29"/>
      <c r="E757" s="87"/>
      <c r="U757" s="74"/>
    </row>
    <row r="758" spans="1:21" ht="18" customHeight="1">
      <c r="A758" s="86"/>
      <c r="B758" s="87"/>
      <c r="D758" s="29"/>
      <c r="E758" s="87"/>
      <c r="U758" s="74"/>
    </row>
    <row r="759" spans="1:21" ht="18" customHeight="1">
      <c r="A759" s="86"/>
      <c r="B759" s="87"/>
      <c r="D759" s="29"/>
      <c r="E759" s="87"/>
      <c r="U759" s="74"/>
    </row>
    <row r="760" spans="1:21" ht="18" customHeight="1">
      <c r="A760" s="86"/>
      <c r="B760" s="87"/>
      <c r="D760" s="29"/>
      <c r="E760" s="87"/>
      <c r="U760" s="74"/>
    </row>
    <row r="761" spans="1:21" ht="18" customHeight="1">
      <c r="A761" s="86"/>
      <c r="B761" s="87"/>
      <c r="D761" s="29"/>
      <c r="E761" s="87"/>
      <c r="U761" s="74"/>
    </row>
    <row r="762" spans="1:21" ht="18" customHeight="1">
      <c r="A762" s="86"/>
      <c r="B762" s="87"/>
      <c r="D762" s="29"/>
      <c r="E762" s="87"/>
      <c r="U762" s="74"/>
    </row>
    <row r="763" spans="1:21" ht="18" customHeight="1">
      <c r="A763" s="86"/>
      <c r="B763" s="87"/>
      <c r="D763" s="29"/>
      <c r="E763" s="87"/>
      <c r="U763" s="74"/>
    </row>
    <row r="764" spans="1:21" ht="18" customHeight="1">
      <c r="A764" s="86"/>
      <c r="B764" s="87"/>
      <c r="D764" s="29"/>
      <c r="E764" s="87"/>
      <c r="U764" s="74"/>
    </row>
    <row r="765" spans="1:21" ht="18" customHeight="1">
      <c r="A765" s="86"/>
      <c r="B765" s="87"/>
      <c r="D765" s="29"/>
      <c r="E765" s="87"/>
      <c r="U765" s="74"/>
    </row>
    <row r="766" spans="1:21" ht="18" customHeight="1">
      <c r="A766" s="86"/>
      <c r="B766" s="87"/>
      <c r="D766" s="29"/>
      <c r="E766" s="87"/>
      <c r="U766" s="74"/>
    </row>
    <row r="767" spans="1:21" ht="18" customHeight="1">
      <c r="A767" s="86"/>
      <c r="B767" s="87"/>
      <c r="D767" s="29"/>
      <c r="E767" s="87"/>
      <c r="U767" s="74"/>
    </row>
    <row r="768" spans="1:21" ht="18" customHeight="1">
      <c r="A768" s="86"/>
      <c r="B768" s="87"/>
      <c r="D768" s="29"/>
      <c r="E768" s="87"/>
      <c r="U768" s="74"/>
    </row>
    <row r="769" spans="1:21" ht="18" customHeight="1">
      <c r="A769" s="86"/>
      <c r="B769" s="87"/>
      <c r="D769" s="29"/>
      <c r="E769" s="87"/>
      <c r="U769" s="74"/>
    </row>
    <row r="770" spans="1:21" ht="18" customHeight="1">
      <c r="A770" s="86"/>
      <c r="B770" s="87"/>
      <c r="D770" s="29"/>
      <c r="E770" s="87"/>
      <c r="U770" s="74"/>
    </row>
    <row r="771" spans="1:21" ht="18" customHeight="1">
      <c r="A771" s="86"/>
      <c r="B771" s="87"/>
      <c r="D771" s="29"/>
      <c r="E771" s="87"/>
      <c r="U771" s="74"/>
    </row>
    <row r="772" spans="1:21" ht="18" customHeight="1">
      <c r="A772" s="86"/>
      <c r="B772" s="87"/>
      <c r="D772" s="29"/>
      <c r="E772" s="87"/>
      <c r="U772" s="74"/>
    </row>
    <row r="773" spans="1:21" ht="18" customHeight="1">
      <c r="A773" s="86"/>
      <c r="B773" s="87"/>
      <c r="D773" s="29"/>
      <c r="E773" s="87"/>
      <c r="U773" s="74"/>
    </row>
    <row r="774" spans="1:21" ht="18" customHeight="1">
      <c r="A774" s="86"/>
      <c r="B774" s="87"/>
      <c r="D774" s="29"/>
      <c r="E774" s="87"/>
      <c r="U774" s="74"/>
    </row>
    <row r="775" spans="1:21" ht="18" customHeight="1">
      <c r="A775" s="86"/>
      <c r="B775" s="87"/>
      <c r="D775" s="29"/>
      <c r="E775" s="87"/>
      <c r="U775" s="74"/>
    </row>
    <row r="776" spans="1:21" ht="18" customHeight="1">
      <c r="A776" s="86"/>
      <c r="B776" s="87"/>
      <c r="D776" s="29"/>
      <c r="E776" s="87"/>
      <c r="U776" s="74"/>
    </row>
    <row r="777" spans="1:21" ht="18" customHeight="1">
      <c r="A777" s="86"/>
      <c r="B777" s="87"/>
      <c r="D777" s="29"/>
      <c r="E777" s="87"/>
      <c r="U777" s="74"/>
    </row>
    <row r="778" spans="1:21" ht="18" customHeight="1">
      <c r="A778" s="86"/>
      <c r="B778" s="87"/>
      <c r="D778" s="29"/>
      <c r="E778" s="87"/>
      <c r="U778" s="74"/>
    </row>
    <row r="779" spans="1:21" ht="18" customHeight="1">
      <c r="A779" s="86"/>
      <c r="B779" s="87"/>
      <c r="D779" s="29"/>
      <c r="E779" s="87"/>
      <c r="U779" s="74"/>
    </row>
    <row r="780" spans="1:21" ht="18" customHeight="1">
      <c r="A780" s="86"/>
      <c r="B780" s="87"/>
      <c r="D780" s="29"/>
      <c r="E780" s="87"/>
      <c r="U780" s="74"/>
    </row>
    <row r="781" spans="1:21" ht="18" customHeight="1">
      <c r="A781" s="86"/>
      <c r="B781" s="87"/>
      <c r="D781" s="29"/>
      <c r="E781" s="87"/>
      <c r="U781" s="74"/>
    </row>
    <row r="782" spans="1:21" ht="18" customHeight="1">
      <c r="A782" s="86"/>
      <c r="B782" s="87"/>
      <c r="D782" s="29"/>
      <c r="E782" s="87"/>
      <c r="U782" s="74"/>
    </row>
    <row r="783" spans="1:21" ht="18" customHeight="1">
      <c r="A783" s="86"/>
      <c r="B783" s="87"/>
      <c r="D783" s="29"/>
      <c r="E783" s="87"/>
      <c r="U783" s="74"/>
    </row>
    <row r="784" spans="1:21" ht="18" customHeight="1">
      <c r="A784" s="86"/>
      <c r="B784" s="87"/>
      <c r="D784" s="29"/>
      <c r="E784" s="87"/>
      <c r="U784" s="74"/>
    </row>
    <row r="785" spans="1:21" ht="18" customHeight="1">
      <c r="A785" s="86"/>
      <c r="B785" s="87"/>
      <c r="D785" s="29"/>
      <c r="E785" s="87"/>
      <c r="U785" s="74"/>
    </row>
    <row r="786" spans="1:21" ht="18" customHeight="1">
      <c r="A786" s="86"/>
      <c r="B786" s="87"/>
      <c r="D786" s="29"/>
      <c r="E786" s="87"/>
      <c r="U786" s="74"/>
    </row>
    <row r="787" spans="1:21" ht="18" customHeight="1">
      <c r="A787" s="86"/>
      <c r="B787" s="87"/>
      <c r="D787" s="29"/>
      <c r="E787" s="87"/>
      <c r="U787" s="74"/>
    </row>
    <row r="788" spans="1:21" ht="18" customHeight="1">
      <c r="A788" s="86"/>
      <c r="B788" s="87"/>
      <c r="D788" s="29"/>
      <c r="E788" s="87"/>
      <c r="U788" s="74"/>
    </row>
    <row r="789" spans="1:21" ht="18" customHeight="1">
      <c r="A789" s="86"/>
      <c r="B789" s="87"/>
      <c r="D789" s="29"/>
      <c r="E789" s="87"/>
      <c r="U789" s="74"/>
    </row>
    <row r="790" spans="1:21" ht="18" customHeight="1">
      <c r="A790" s="86"/>
      <c r="B790" s="87"/>
      <c r="D790" s="29"/>
      <c r="E790" s="87"/>
      <c r="U790" s="74"/>
    </row>
    <row r="791" spans="1:21" ht="18" customHeight="1">
      <c r="A791" s="86"/>
      <c r="B791" s="87"/>
      <c r="D791" s="29"/>
      <c r="E791" s="87"/>
      <c r="U791" s="74"/>
    </row>
    <row r="792" spans="1:21" ht="18" customHeight="1">
      <c r="A792" s="86"/>
      <c r="B792" s="87"/>
      <c r="D792" s="29"/>
      <c r="E792" s="87"/>
      <c r="U792" s="74"/>
    </row>
    <row r="793" spans="1:21" ht="18" customHeight="1">
      <c r="A793" s="86"/>
      <c r="B793" s="87"/>
      <c r="D793" s="29"/>
      <c r="E793" s="87"/>
      <c r="U793" s="74"/>
    </row>
    <row r="794" spans="1:21" ht="18" customHeight="1">
      <c r="A794" s="86"/>
      <c r="B794" s="87"/>
      <c r="D794" s="29"/>
      <c r="E794" s="87"/>
      <c r="U794" s="74"/>
    </row>
    <row r="795" spans="1:21" ht="18" customHeight="1">
      <c r="A795" s="86"/>
      <c r="B795" s="87"/>
      <c r="D795" s="29"/>
      <c r="E795" s="87"/>
      <c r="U795" s="74"/>
    </row>
    <row r="796" spans="1:21" ht="18" customHeight="1">
      <c r="A796" s="86"/>
      <c r="B796" s="87"/>
      <c r="D796" s="29"/>
      <c r="E796" s="87"/>
      <c r="U796" s="74"/>
    </row>
    <row r="797" spans="1:21" ht="18" customHeight="1">
      <c r="A797" s="86"/>
      <c r="B797" s="87"/>
      <c r="D797" s="29"/>
      <c r="E797" s="87"/>
      <c r="U797" s="74"/>
    </row>
    <row r="798" spans="1:21" ht="18" customHeight="1">
      <c r="A798" s="86"/>
      <c r="B798" s="87"/>
      <c r="D798" s="29"/>
      <c r="E798" s="87"/>
      <c r="U798" s="74"/>
    </row>
    <row r="799" spans="1:21" ht="18" customHeight="1">
      <c r="A799" s="86"/>
      <c r="B799" s="87"/>
      <c r="D799" s="29"/>
      <c r="E799" s="87"/>
      <c r="U799" s="74"/>
    </row>
    <row r="800" spans="1:21" ht="18" customHeight="1">
      <c r="A800" s="86"/>
      <c r="B800" s="87"/>
      <c r="D800" s="29"/>
      <c r="E800" s="87"/>
      <c r="U800" s="74"/>
    </row>
    <row r="801" spans="1:21" ht="18" customHeight="1">
      <c r="A801" s="86"/>
      <c r="B801" s="87"/>
      <c r="D801" s="29"/>
      <c r="E801" s="87"/>
      <c r="U801" s="74"/>
    </row>
    <row r="802" spans="1:21" ht="18" customHeight="1">
      <c r="A802" s="86"/>
      <c r="B802" s="87"/>
      <c r="D802" s="29"/>
      <c r="E802" s="87"/>
      <c r="U802" s="74"/>
    </row>
    <row r="803" spans="1:21" ht="18" customHeight="1">
      <c r="A803" s="86"/>
      <c r="B803" s="87"/>
      <c r="D803" s="29"/>
      <c r="E803" s="87"/>
      <c r="U803" s="74"/>
    </row>
    <row r="804" spans="1:21" ht="18" customHeight="1">
      <c r="A804" s="86"/>
      <c r="B804" s="87"/>
      <c r="D804" s="29"/>
      <c r="E804" s="87"/>
      <c r="U804" s="74"/>
    </row>
    <row r="805" spans="1:21" ht="18" customHeight="1">
      <c r="A805" s="86"/>
      <c r="B805" s="87"/>
      <c r="D805" s="29"/>
      <c r="E805" s="87"/>
      <c r="U805" s="74"/>
    </row>
    <row r="806" spans="1:21" ht="18" customHeight="1">
      <c r="A806" s="86"/>
      <c r="B806" s="87"/>
      <c r="D806" s="29"/>
      <c r="E806" s="87"/>
      <c r="U806" s="74"/>
    </row>
    <row r="807" spans="1:21" ht="18" customHeight="1">
      <c r="A807" s="86"/>
      <c r="B807" s="87"/>
      <c r="D807" s="29"/>
      <c r="E807" s="87"/>
      <c r="U807" s="74"/>
    </row>
    <row r="808" spans="1:21" ht="18" customHeight="1">
      <c r="A808" s="86"/>
      <c r="B808" s="87"/>
      <c r="D808" s="29"/>
      <c r="E808" s="87"/>
      <c r="U808" s="74"/>
    </row>
    <row r="809" spans="1:21" ht="18" customHeight="1">
      <c r="A809" s="86"/>
      <c r="B809" s="87"/>
      <c r="D809" s="29"/>
      <c r="E809" s="87"/>
      <c r="U809" s="74"/>
    </row>
    <row r="810" spans="1:21" ht="18" customHeight="1">
      <c r="A810" s="86"/>
      <c r="B810" s="87"/>
      <c r="D810" s="29"/>
      <c r="E810" s="87"/>
      <c r="U810" s="74"/>
    </row>
    <row r="811" spans="1:21" ht="18" customHeight="1">
      <c r="A811" s="86"/>
      <c r="B811" s="87"/>
      <c r="D811" s="29"/>
      <c r="E811" s="87"/>
      <c r="U811" s="74"/>
    </row>
    <row r="812" spans="1:21" ht="18" customHeight="1">
      <c r="A812" s="86"/>
      <c r="B812" s="87"/>
      <c r="D812" s="29"/>
      <c r="E812" s="87"/>
      <c r="U812" s="74"/>
    </row>
    <row r="813" spans="1:21" ht="18" customHeight="1">
      <c r="A813" s="86"/>
      <c r="B813" s="87"/>
      <c r="D813" s="29"/>
      <c r="E813" s="87"/>
      <c r="U813" s="74"/>
    </row>
    <row r="814" spans="1:21" ht="18" customHeight="1">
      <c r="A814" s="86"/>
      <c r="B814" s="87"/>
      <c r="D814" s="29"/>
      <c r="E814" s="87"/>
      <c r="U814" s="74"/>
    </row>
    <row r="815" spans="1:21" ht="18" customHeight="1">
      <c r="A815" s="86"/>
      <c r="B815" s="87"/>
      <c r="D815" s="29"/>
      <c r="E815" s="87"/>
      <c r="U815" s="74"/>
    </row>
    <row r="816" spans="1:21" ht="18" customHeight="1">
      <c r="A816" s="86"/>
      <c r="B816" s="87"/>
      <c r="D816" s="29"/>
      <c r="E816" s="87"/>
      <c r="U816" s="74"/>
    </row>
    <row r="817" spans="1:21" ht="18" customHeight="1">
      <c r="A817" s="86"/>
      <c r="B817" s="87"/>
      <c r="D817" s="29"/>
      <c r="E817" s="87"/>
      <c r="U817" s="74"/>
    </row>
    <row r="818" spans="1:21" ht="18" customHeight="1">
      <c r="A818" s="86"/>
      <c r="B818" s="87"/>
      <c r="D818" s="29"/>
      <c r="E818" s="87"/>
      <c r="U818" s="74"/>
    </row>
    <row r="819" spans="1:21" ht="18" customHeight="1">
      <c r="A819" s="86"/>
      <c r="B819" s="87"/>
      <c r="D819" s="29"/>
      <c r="E819" s="87"/>
      <c r="U819" s="74"/>
    </row>
    <row r="820" spans="1:21" ht="18" customHeight="1">
      <c r="A820" s="86"/>
      <c r="B820" s="87"/>
      <c r="D820" s="29"/>
      <c r="E820" s="87"/>
      <c r="U820" s="74"/>
    </row>
    <row r="821" spans="1:21" ht="18" customHeight="1">
      <c r="A821" s="86"/>
      <c r="B821" s="87"/>
      <c r="D821" s="29"/>
      <c r="E821" s="87"/>
      <c r="U821" s="74"/>
    </row>
    <row r="822" spans="1:21" ht="18" customHeight="1">
      <c r="A822" s="86"/>
      <c r="B822" s="87"/>
      <c r="D822" s="29"/>
      <c r="E822" s="87"/>
      <c r="U822" s="74"/>
    </row>
    <row r="823" spans="1:21" ht="18" customHeight="1">
      <c r="A823" s="86"/>
      <c r="B823" s="87"/>
      <c r="D823" s="29"/>
      <c r="E823" s="87"/>
      <c r="U823" s="74"/>
    </row>
    <row r="824" spans="1:21" ht="18" customHeight="1">
      <c r="A824" s="86"/>
      <c r="B824" s="87"/>
      <c r="D824" s="29"/>
      <c r="E824" s="87"/>
      <c r="U824" s="74"/>
    </row>
    <row r="825" spans="1:21" ht="18" customHeight="1">
      <c r="A825" s="86"/>
      <c r="B825" s="87"/>
      <c r="D825" s="29"/>
      <c r="E825" s="87"/>
      <c r="U825" s="74"/>
    </row>
    <row r="826" spans="1:21" ht="18" customHeight="1">
      <c r="A826" s="86"/>
      <c r="B826" s="87"/>
      <c r="D826" s="29"/>
      <c r="E826" s="87"/>
      <c r="U826" s="74"/>
    </row>
    <row r="827" spans="1:21" ht="18" customHeight="1">
      <c r="A827" s="86"/>
      <c r="B827" s="87"/>
      <c r="D827" s="29"/>
      <c r="E827" s="87"/>
      <c r="U827" s="74"/>
    </row>
    <row r="828" spans="1:21" ht="18" customHeight="1">
      <c r="A828" s="86"/>
      <c r="B828" s="87"/>
      <c r="D828" s="29"/>
      <c r="E828" s="87"/>
      <c r="U828" s="74"/>
    </row>
    <row r="829" spans="1:21" ht="18" customHeight="1">
      <c r="A829" s="86"/>
      <c r="B829" s="87"/>
      <c r="D829" s="29"/>
      <c r="E829" s="87"/>
      <c r="U829" s="74"/>
    </row>
    <row r="830" spans="1:21" ht="18" customHeight="1">
      <c r="A830" s="86"/>
      <c r="B830" s="87"/>
      <c r="D830" s="29"/>
      <c r="E830" s="87"/>
      <c r="U830" s="74"/>
    </row>
    <row r="831" spans="1:21" ht="18" customHeight="1">
      <c r="A831" s="86"/>
      <c r="B831" s="87"/>
      <c r="D831" s="29"/>
      <c r="E831" s="87"/>
      <c r="U831" s="74"/>
    </row>
    <row r="832" spans="1:21" ht="18" customHeight="1">
      <c r="A832" s="86"/>
      <c r="B832" s="87"/>
      <c r="D832" s="29"/>
      <c r="E832" s="87"/>
      <c r="U832" s="74"/>
    </row>
    <row r="833" spans="1:21" ht="18" customHeight="1">
      <c r="A833" s="86"/>
      <c r="B833" s="87"/>
      <c r="D833" s="29"/>
      <c r="E833" s="87"/>
      <c r="U833" s="74"/>
    </row>
    <row r="834" spans="1:21" ht="18" customHeight="1">
      <c r="A834" s="86"/>
      <c r="B834" s="87"/>
      <c r="D834" s="29"/>
      <c r="E834" s="87"/>
      <c r="U834" s="74"/>
    </row>
    <row r="835" spans="1:21" ht="18" customHeight="1">
      <c r="A835" s="86"/>
      <c r="B835" s="87"/>
      <c r="D835" s="29"/>
      <c r="E835" s="87"/>
      <c r="U835" s="74"/>
    </row>
    <row r="836" spans="1:21" ht="18" customHeight="1">
      <c r="A836" s="86"/>
      <c r="B836" s="87"/>
      <c r="D836" s="29"/>
      <c r="E836" s="87"/>
      <c r="U836" s="74"/>
    </row>
    <row r="837" spans="1:21" ht="18" customHeight="1">
      <c r="A837" s="86"/>
      <c r="B837" s="87"/>
      <c r="D837" s="29"/>
      <c r="E837" s="87"/>
      <c r="U837" s="74"/>
    </row>
    <row r="838" spans="1:21" ht="18" customHeight="1">
      <c r="A838" s="86"/>
      <c r="B838" s="87"/>
      <c r="D838" s="29"/>
      <c r="E838" s="87"/>
      <c r="U838" s="74"/>
    </row>
    <row r="839" spans="1:21" ht="18" customHeight="1">
      <c r="A839" s="86"/>
      <c r="B839" s="87"/>
      <c r="D839" s="29"/>
      <c r="E839" s="87"/>
      <c r="U839" s="74"/>
    </row>
    <row r="840" spans="1:21" ht="18" customHeight="1">
      <c r="A840" s="86"/>
      <c r="B840" s="87"/>
      <c r="D840" s="29"/>
      <c r="E840" s="87"/>
      <c r="U840" s="74"/>
    </row>
    <row r="841" spans="1:21" ht="18" customHeight="1">
      <c r="A841" s="86"/>
      <c r="B841" s="87"/>
      <c r="D841" s="29"/>
      <c r="E841" s="87"/>
      <c r="U841" s="74"/>
    </row>
    <row r="842" spans="1:21" ht="18" customHeight="1">
      <c r="A842" s="86"/>
      <c r="B842" s="87"/>
      <c r="D842" s="29"/>
      <c r="E842" s="87"/>
      <c r="U842" s="74"/>
    </row>
    <row r="843" spans="1:21" ht="18" customHeight="1">
      <c r="A843" s="86"/>
      <c r="B843" s="87"/>
      <c r="D843" s="29"/>
      <c r="E843" s="87"/>
      <c r="U843" s="74"/>
    </row>
    <row r="844" spans="1:21" ht="18" customHeight="1">
      <c r="A844" s="86"/>
      <c r="B844" s="87"/>
      <c r="D844" s="29"/>
      <c r="E844" s="87"/>
      <c r="U844" s="74"/>
    </row>
    <row r="845" spans="1:21" ht="18" customHeight="1">
      <c r="A845" s="86"/>
      <c r="B845" s="87"/>
      <c r="D845" s="29"/>
      <c r="E845" s="87"/>
      <c r="U845" s="74"/>
    </row>
    <row r="846" spans="1:21" ht="18" customHeight="1">
      <c r="A846" s="86"/>
      <c r="B846" s="87"/>
      <c r="D846" s="29"/>
      <c r="E846" s="87"/>
      <c r="U846" s="74"/>
    </row>
    <row r="847" spans="1:21" ht="18" customHeight="1">
      <c r="A847" s="86"/>
      <c r="B847" s="87"/>
      <c r="D847" s="29"/>
      <c r="E847" s="87"/>
      <c r="U847" s="74"/>
    </row>
    <row r="848" spans="1:21" ht="18" customHeight="1">
      <c r="A848" s="86"/>
      <c r="B848" s="87"/>
      <c r="D848" s="29"/>
      <c r="E848" s="87"/>
      <c r="U848" s="74"/>
    </row>
    <row r="849" spans="1:21" ht="18" customHeight="1">
      <c r="A849" s="86"/>
      <c r="B849" s="87"/>
      <c r="D849" s="29"/>
      <c r="E849" s="87"/>
      <c r="U849" s="74"/>
    </row>
    <row r="850" spans="1:21" ht="18" customHeight="1">
      <c r="A850" s="86"/>
      <c r="B850" s="87"/>
      <c r="D850" s="29"/>
      <c r="E850" s="87"/>
      <c r="U850" s="74"/>
    </row>
    <row r="851" spans="1:21" ht="18" customHeight="1">
      <c r="A851" s="86"/>
      <c r="B851" s="87"/>
      <c r="D851" s="29"/>
      <c r="E851" s="87"/>
      <c r="U851" s="74"/>
    </row>
    <row r="852" spans="1:21" ht="18" customHeight="1">
      <c r="A852" s="86"/>
      <c r="B852" s="87"/>
      <c r="D852" s="29"/>
      <c r="E852" s="87"/>
      <c r="U852" s="74"/>
    </row>
    <row r="853" spans="1:21" ht="18" customHeight="1">
      <c r="A853" s="86"/>
      <c r="B853" s="87"/>
      <c r="D853" s="29"/>
      <c r="E853" s="87"/>
      <c r="U853" s="74"/>
    </row>
    <row r="854" spans="1:21" ht="18" customHeight="1">
      <c r="A854" s="86"/>
      <c r="B854" s="87"/>
      <c r="D854" s="29"/>
      <c r="E854" s="87"/>
      <c r="U854" s="74"/>
    </row>
    <row r="855" spans="1:21" ht="18" customHeight="1">
      <c r="A855" s="86"/>
      <c r="B855" s="87"/>
      <c r="D855" s="29"/>
      <c r="E855" s="87"/>
      <c r="U855" s="74"/>
    </row>
    <row r="856" spans="1:21" ht="18" customHeight="1">
      <c r="A856" s="86"/>
      <c r="B856" s="87"/>
      <c r="D856" s="29"/>
      <c r="E856" s="87"/>
      <c r="U856" s="74"/>
    </row>
    <row r="857" spans="1:21" ht="18" customHeight="1">
      <c r="A857" s="86"/>
      <c r="B857" s="87"/>
      <c r="D857" s="29"/>
      <c r="E857" s="87"/>
      <c r="U857" s="74"/>
    </row>
    <row r="858" spans="1:21" ht="18" customHeight="1">
      <c r="A858" s="86"/>
      <c r="B858" s="87"/>
      <c r="D858" s="29"/>
      <c r="E858" s="87"/>
      <c r="U858" s="74"/>
    </row>
    <row r="859" spans="1:21" ht="18" customHeight="1">
      <c r="A859" s="86"/>
      <c r="B859" s="87"/>
      <c r="D859" s="29"/>
      <c r="E859" s="87"/>
      <c r="U859" s="74"/>
    </row>
    <row r="860" spans="1:21" ht="18" customHeight="1">
      <c r="A860" s="86"/>
      <c r="B860" s="87"/>
      <c r="D860" s="29"/>
      <c r="E860" s="87"/>
      <c r="U860" s="74"/>
    </row>
    <row r="861" spans="1:21" ht="18" customHeight="1">
      <c r="A861" s="86"/>
      <c r="B861" s="87"/>
      <c r="D861" s="29"/>
      <c r="E861" s="87"/>
      <c r="U861" s="74"/>
    </row>
    <row r="862" spans="1:21" ht="18" customHeight="1">
      <c r="A862" s="86"/>
      <c r="B862" s="87"/>
      <c r="D862" s="29"/>
      <c r="E862" s="87"/>
      <c r="U862" s="74"/>
    </row>
    <row r="863" spans="1:21" ht="18" customHeight="1">
      <c r="A863" s="86"/>
      <c r="B863" s="87"/>
      <c r="D863" s="29"/>
      <c r="E863" s="87"/>
      <c r="U863" s="74"/>
    </row>
    <row r="864" spans="1:21" ht="18" customHeight="1">
      <c r="A864" s="86"/>
      <c r="B864" s="87"/>
      <c r="D864" s="29"/>
      <c r="E864" s="87"/>
      <c r="U864" s="74"/>
    </row>
    <row r="865" spans="1:21" ht="18" customHeight="1">
      <c r="A865" s="86"/>
      <c r="B865" s="87"/>
      <c r="D865" s="29"/>
      <c r="E865" s="87"/>
      <c r="U865" s="74"/>
    </row>
    <row r="866" spans="1:21" ht="18" customHeight="1">
      <c r="A866" s="86"/>
      <c r="B866" s="87"/>
      <c r="D866" s="29"/>
      <c r="E866" s="87"/>
      <c r="U866" s="74"/>
    </row>
    <row r="867" spans="1:21" ht="18" customHeight="1">
      <c r="A867" s="86"/>
      <c r="B867" s="87"/>
      <c r="D867" s="29"/>
      <c r="E867" s="87"/>
      <c r="U867" s="74"/>
    </row>
    <row r="868" spans="1:21" ht="18" customHeight="1">
      <c r="A868" s="86"/>
      <c r="B868" s="87"/>
      <c r="D868" s="29"/>
      <c r="E868" s="87"/>
      <c r="U868" s="74"/>
    </row>
    <row r="869" spans="1:21" ht="18" customHeight="1">
      <c r="A869" s="86"/>
      <c r="B869" s="87"/>
      <c r="D869" s="29"/>
      <c r="E869" s="87"/>
      <c r="U869" s="74"/>
    </row>
    <row r="870" spans="1:21" ht="18" customHeight="1">
      <c r="A870" s="86"/>
      <c r="B870" s="87"/>
      <c r="D870" s="29"/>
      <c r="E870" s="87"/>
      <c r="U870" s="74"/>
    </row>
    <row r="871" spans="1:21" ht="18" customHeight="1">
      <c r="A871" s="86"/>
      <c r="B871" s="87"/>
      <c r="D871" s="29"/>
      <c r="E871" s="87"/>
      <c r="U871" s="74"/>
    </row>
    <row r="872" spans="1:21" ht="18" customHeight="1">
      <c r="A872" s="86"/>
      <c r="B872" s="87"/>
      <c r="D872" s="29"/>
      <c r="E872" s="87"/>
      <c r="U872" s="74"/>
    </row>
    <row r="873" spans="1:21" ht="18" customHeight="1">
      <c r="A873" s="86"/>
      <c r="B873" s="87"/>
      <c r="D873" s="29"/>
      <c r="E873" s="87"/>
      <c r="U873" s="74"/>
    </row>
    <row r="874" spans="1:21" ht="18" customHeight="1">
      <c r="A874" s="86"/>
      <c r="B874" s="87"/>
      <c r="D874" s="29"/>
      <c r="E874" s="87"/>
      <c r="U874" s="74"/>
    </row>
    <row r="875" spans="1:21" ht="18" customHeight="1">
      <c r="A875" s="86"/>
      <c r="B875" s="87"/>
      <c r="D875" s="29"/>
      <c r="E875" s="87"/>
      <c r="U875" s="74"/>
    </row>
    <row r="876" spans="1:21" ht="18" customHeight="1">
      <c r="A876" s="86"/>
      <c r="B876" s="87"/>
      <c r="D876" s="29"/>
      <c r="E876" s="87"/>
      <c r="U876" s="74"/>
    </row>
    <row r="877" spans="1:21" ht="18" customHeight="1">
      <c r="A877" s="86"/>
      <c r="B877" s="87"/>
      <c r="D877" s="29"/>
      <c r="E877" s="87"/>
      <c r="U877" s="74"/>
    </row>
    <row r="878" spans="1:21" ht="18" customHeight="1">
      <c r="A878" s="86"/>
      <c r="B878" s="87"/>
      <c r="D878" s="29"/>
      <c r="E878" s="87"/>
      <c r="U878" s="74"/>
    </row>
    <row r="879" spans="1:21" ht="18" customHeight="1">
      <c r="A879" s="86"/>
      <c r="B879" s="87"/>
      <c r="D879" s="29"/>
      <c r="E879" s="87"/>
      <c r="U879" s="74"/>
    </row>
    <row r="880" spans="1:21" ht="18" customHeight="1">
      <c r="A880" s="86"/>
      <c r="B880" s="87"/>
      <c r="D880" s="29"/>
      <c r="E880" s="87"/>
      <c r="U880" s="74"/>
    </row>
    <row r="881" spans="1:21" ht="18" customHeight="1">
      <c r="A881" s="86"/>
      <c r="B881" s="87"/>
      <c r="D881" s="29"/>
      <c r="E881" s="87"/>
      <c r="U881" s="74"/>
    </row>
    <row r="882" spans="1:21" ht="18" customHeight="1">
      <c r="A882" s="86"/>
      <c r="B882" s="87"/>
      <c r="D882" s="29"/>
      <c r="E882" s="87"/>
      <c r="U882" s="74"/>
    </row>
    <row r="883" spans="1:21" ht="18" customHeight="1">
      <c r="A883" s="86"/>
      <c r="B883" s="87"/>
      <c r="D883" s="29"/>
      <c r="E883" s="87"/>
      <c r="U883" s="74"/>
    </row>
    <row r="884" spans="1:21" ht="18" customHeight="1">
      <c r="A884" s="86"/>
      <c r="B884" s="87"/>
      <c r="D884" s="29"/>
      <c r="E884" s="87"/>
      <c r="U884" s="74"/>
    </row>
    <row r="885" spans="1:21" ht="18" customHeight="1">
      <c r="A885" s="86"/>
      <c r="B885" s="87"/>
      <c r="D885" s="29"/>
      <c r="E885" s="87"/>
      <c r="U885" s="74"/>
    </row>
    <row r="886" spans="1:21" ht="18" customHeight="1">
      <c r="A886" s="86"/>
      <c r="B886" s="87"/>
      <c r="D886" s="29"/>
      <c r="E886" s="87"/>
      <c r="U886" s="74"/>
    </row>
    <row r="887" spans="1:21" ht="18" customHeight="1">
      <c r="A887" s="86"/>
      <c r="B887" s="87"/>
      <c r="D887" s="29"/>
      <c r="E887" s="87"/>
      <c r="U887" s="74"/>
    </row>
    <row r="888" spans="1:21" ht="18" customHeight="1">
      <c r="A888" s="86"/>
      <c r="B888" s="87"/>
      <c r="D888" s="29"/>
      <c r="E888" s="87"/>
      <c r="U888" s="74"/>
    </row>
    <row r="889" spans="1:21" ht="18" customHeight="1">
      <c r="A889" s="86"/>
      <c r="B889" s="87"/>
      <c r="D889" s="29"/>
      <c r="E889" s="87"/>
      <c r="U889" s="74"/>
    </row>
    <row r="890" spans="1:21" ht="18" customHeight="1">
      <c r="A890" s="86"/>
      <c r="B890" s="87"/>
      <c r="D890" s="29"/>
      <c r="E890" s="87"/>
      <c r="U890" s="74"/>
    </row>
    <row r="891" spans="1:21" ht="18" customHeight="1">
      <c r="A891" s="86"/>
      <c r="B891" s="87"/>
      <c r="D891" s="29"/>
      <c r="E891" s="87"/>
      <c r="U891" s="74"/>
    </row>
    <row r="892" spans="1:21" ht="18" customHeight="1">
      <c r="A892" s="86"/>
      <c r="B892" s="87"/>
      <c r="D892" s="29"/>
      <c r="E892" s="87"/>
      <c r="U892" s="74"/>
    </row>
    <row r="893" spans="1:21" ht="18" customHeight="1">
      <c r="A893" s="86"/>
      <c r="B893" s="87"/>
      <c r="D893" s="29"/>
      <c r="E893" s="87"/>
      <c r="U893" s="74"/>
    </row>
    <row r="894" spans="1:21" ht="18" customHeight="1">
      <c r="A894" s="86"/>
      <c r="B894" s="87"/>
      <c r="D894" s="29"/>
      <c r="E894" s="87"/>
      <c r="U894" s="74"/>
    </row>
    <row r="895" spans="1:21" ht="18" customHeight="1">
      <c r="A895" s="86"/>
      <c r="B895" s="87"/>
      <c r="D895" s="29"/>
      <c r="E895" s="87"/>
      <c r="U895" s="74"/>
    </row>
    <row r="896" spans="1:21" ht="18" customHeight="1">
      <c r="A896" s="86"/>
      <c r="B896" s="87"/>
      <c r="D896" s="29"/>
      <c r="E896" s="87"/>
      <c r="U896" s="74"/>
    </row>
    <row r="897" spans="1:21" ht="18" customHeight="1">
      <c r="A897" s="86"/>
      <c r="B897" s="87"/>
      <c r="D897" s="29"/>
      <c r="E897" s="87"/>
      <c r="U897" s="74"/>
    </row>
    <row r="898" spans="1:21" ht="18" customHeight="1">
      <c r="A898" s="86"/>
      <c r="B898" s="87"/>
      <c r="D898" s="29"/>
      <c r="E898" s="87"/>
      <c r="U898" s="74"/>
    </row>
    <row r="899" spans="1:21" ht="18" customHeight="1">
      <c r="A899" s="86"/>
      <c r="B899" s="87"/>
      <c r="D899" s="29"/>
      <c r="E899" s="87"/>
      <c r="U899" s="74"/>
    </row>
    <row r="900" spans="1:21" ht="18" customHeight="1">
      <c r="A900" s="86"/>
      <c r="B900" s="87"/>
      <c r="D900" s="29"/>
      <c r="E900" s="87"/>
      <c r="U900" s="74"/>
    </row>
    <row r="901" spans="1:21" ht="18" customHeight="1">
      <c r="A901" s="86"/>
      <c r="B901" s="87"/>
      <c r="D901" s="29"/>
      <c r="E901" s="87"/>
      <c r="U901" s="74"/>
    </row>
    <row r="902" spans="1:21" ht="18" customHeight="1">
      <c r="A902" s="86"/>
      <c r="B902" s="87"/>
      <c r="D902" s="29"/>
      <c r="E902" s="87"/>
      <c r="U902" s="74"/>
    </row>
    <row r="903" spans="1:21" ht="18" customHeight="1">
      <c r="A903" s="86"/>
      <c r="B903" s="87"/>
      <c r="D903" s="29"/>
      <c r="E903" s="87"/>
      <c r="U903" s="74"/>
    </row>
    <row r="904" spans="1:21" ht="18" customHeight="1">
      <c r="A904" s="86"/>
      <c r="B904" s="87"/>
      <c r="D904" s="29"/>
      <c r="E904" s="87"/>
      <c r="U904" s="74"/>
    </row>
    <row r="905" spans="1:21" ht="18" customHeight="1">
      <c r="A905" s="86"/>
      <c r="B905" s="87"/>
      <c r="D905" s="29"/>
      <c r="E905" s="87"/>
      <c r="U905" s="74"/>
    </row>
    <row r="906" spans="1:21" ht="18" customHeight="1">
      <c r="A906" s="86"/>
      <c r="B906" s="87"/>
      <c r="D906" s="29"/>
      <c r="E906" s="87"/>
      <c r="U906" s="74"/>
    </row>
    <row r="907" spans="1:21" ht="18" customHeight="1">
      <c r="A907" s="86"/>
      <c r="B907" s="87"/>
      <c r="D907" s="29"/>
      <c r="E907" s="87"/>
      <c r="U907" s="74"/>
    </row>
    <row r="908" spans="1:21" ht="18" customHeight="1">
      <c r="A908" s="86"/>
      <c r="B908" s="87"/>
      <c r="D908" s="29"/>
      <c r="E908" s="87"/>
      <c r="U908" s="74"/>
    </row>
    <row r="909" spans="1:21" ht="18" customHeight="1">
      <c r="A909" s="86"/>
      <c r="B909" s="87"/>
      <c r="D909" s="29"/>
      <c r="E909" s="87"/>
      <c r="U909" s="74"/>
    </row>
    <row r="910" spans="1:21" ht="18" customHeight="1">
      <c r="A910" s="86"/>
      <c r="B910" s="87"/>
      <c r="D910" s="29"/>
      <c r="E910" s="87"/>
      <c r="U910" s="74"/>
    </row>
    <row r="911" spans="1:21" ht="18" customHeight="1">
      <c r="A911" s="86"/>
      <c r="B911" s="87"/>
      <c r="D911" s="29"/>
      <c r="E911" s="87"/>
      <c r="U911" s="74"/>
    </row>
    <row r="912" spans="1:21" ht="18" customHeight="1">
      <c r="A912" s="86"/>
      <c r="B912" s="87"/>
      <c r="D912" s="29"/>
      <c r="E912" s="87"/>
      <c r="U912" s="74"/>
    </row>
    <row r="913" spans="1:21" ht="18" customHeight="1">
      <c r="A913" s="86"/>
      <c r="B913" s="87"/>
      <c r="D913" s="29"/>
      <c r="E913" s="87"/>
      <c r="U913" s="74"/>
    </row>
    <row r="914" spans="1:21" ht="18" customHeight="1">
      <c r="A914" s="86"/>
      <c r="B914" s="87"/>
      <c r="D914" s="29"/>
      <c r="E914" s="87"/>
      <c r="U914" s="74"/>
    </row>
    <row r="915" spans="1:21" ht="18" customHeight="1">
      <c r="A915" s="86"/>
      <c r="B915" s="87"/>
      <c r="D915" s="29"/>
      <c r="E915" s="87"/>
      <c r="U915" s="74"/>
    </row>
    <row r="916" spans="1:21" ht="18" customHeight="1">
      <c r="A916" s="86"/>
      <c r="B916" s="87"/>
      <c r="D916" s="29"/>
      <c r="E916" s="87"/>
      <c r="U916" s="74"/>
    </row>
    <row r="917" spans="1:21" ht="18" customHeight="1">
      <c r="A917" s="86"/>
      <c r="B917" s="87"/>
      <c r="D917" s="29"/>
      <c r="E917" s="87"/>
      <c r="U917" s="74"/>
    </row>
    <row r="918" spans="1:21" ht="18" customHeight="1">
      <c r="A918" s="86"/>
      <c r="B918" s="87"/>
      <c r="D918" s="29"/>
      <c r="E918" s="87"/>
      <c r="U918" s="74"/>
    </row>
    <row r="919" spans="1:21" ht="18" customHeight="1">
      <c r="A919" s="86"/>
      <c r="B919" s="87"/>
      <c r="D919" s="29"/>
      <c r="E919" s="87"/>
      <c r="U919" s="74"/>
    </row>
    <row r="920" spans="1:21" ht="18" customHeight="1">
      <c r="A920" s="86"/>
      <c r="B920" s="87"/>
      <c r="D920" s="29"/>
      <c r="E920" s="87"/>
      <c r="U920" s="74"/>
    </row>
    <row r="921" spans="1:21" ht="18" customHeight="1">
      <c r="A921" s="86"/>
      <c r="B921" s="87"/>
      <c r="D921" s="29"/>
      <c r="E921" s="87"/>
      <c r="U921" s="74"/>
    </row>
    <row r="922" spans="1:21" ht="18" customHeight="1">
      <c r="A922" s="86"/>
      <c r="B922" s="87"/>
      <c r="D922" s="29"/>
      <c r="E922" s="87"/>
      <c r="U922" s="74"/>
    </row>
    <row r="923" spans="1:21" ht="18" customHeight="1">
      <c r="A923" s="86"/>
      <c r="B923" s="87"/>
      <c r="D923" s="29"/>
      <c r="E923" s="87"/>
      <c r="U923" s="74"/>
    </row>
    <row r="924" spans="1:21" ht="18" customHeight="1">
      <c r="A924" s="86"/>
      <c r="B924" s="87"/>
      <c r="D924" s="29"/>
      <c r="E924" s="87"/>
      <c r="U924" s="74"/>
    </row>
    <row r="925" spans="1:21" ht="18" customHeight="1">
      <c r="A925" s="86"/>
      <c r="B925" s="87"/>
      <c r="D925" s="29"/>
      <c r="E925" s="87"/>
      <c r="U925" s="74"/>
    </row>
    <row r="926" spans="1:21" ht="18" customHeight="1">
      <c r="A926" s="86"/>
      <c r="B926" s="87"/>
      <c r="D926" s="29"/>
      <c r="E926" s="87"/>
      <c r="U926" s="74"/>
    </row>
    <row r="927" spans="1:21" ht="18" customHeight="1">
      <c r="A927" s="86"/>
      <c r="B927" s="87"/>
      <c r="D927" s="29"/>
      <c r="E927" s="87"/>
      <c r="U927" s="74"/>
    </row>
    <row r="928" spans="1:21" ht="18" customHeight="1">
      <c r="A928" s="86"/>
      <c r="B928" s="87"/>
      <c r="D928" s="29"/>
      <c r="E928" s="87"/>
      <c r="U928" s="74"/>
    </row>
    <row r="929" spans="1:21" ht="18" customHeight="1">
      <c r="A929" s="86"/>
      <c r="B929" s="87"/>
      <c r="D929" s="29"/>
      <c r="E929" s="87"/>
      <c r="U929" s="74"/>
    </row>
    <row r="930" spans="1:21" ht="18" customHeight="1">
      <c r="A930" s="86"/>
      <c r="B930" s="87"/>
      <c r="D930" s="29"/>
      <c r="E930" s="87"/>
      <c r="U930" s="74"/>
    </row>
    <row r="931" spans="1:21" ht="18" customHeight="1">
      <c r="A931" s="86"/>
      <c r="B931" s="87"/>
      <c r="D931" s="29"/>
      <c r="E931" s="87"/>
      <c r="U931" s="74"/>
    </row>
    <row r="932" spans="1:21" ht="18" customHeight="1">
      <c r="A932" s="86"/>
      <c r="B932" s="87"/>
      <c r="D932" s="29"/>
      <c r="E932" s="87"/>
      <c r="U932" s="74"/>
    </row>
    <row r="933" spans="1:21" ht="18" customHeight="1">
      <c r="A933" s="86"/>
      <c r="B933" s="87"/>
      <c r="D933" s="29"/>
      <c r="E933" s="87"/>
      <c r="U933" s="74"/>
    </row>
    <row r="934" spans="1:21" ht="18" customHeight="1">
      <c r="A934" s="86"/>
      <c r="B934" s="87"/>
      <c r="D934" s="29"/>
      <c r="E934" s="87"/>
      <c r="U934" s="74"/>
    </row>
    <row r="935" spans="1:21" ht="18" customHeight="1">
      <c r="A935" s="86"/>
      <c r="B935" s="87"/>
      <c r="D935" s="29"/>
      <c r="E935" s="87"/>
      <c r="U935" s="74"/>
    </row>
    <row r="936" spans="1:21" ht="18" customHeight="1">
      <c r="A936" s="86"/>
      <c r="B936" s="87"/>
      <c r="D936" s="29"/>
      <c r="E936" s="87"/>
      <c r="U936" s="74"/>
    </row>
    <row r="937" spans="1:21" ht="18" customHeight="1">
      <c r="A937" s="86"/>
      <c r="B937" s="87"/>
      <c r="D937" s="29"/>
      <c r="E937" s="87"/>
      <c r="U937" s="74"/>
    </row>
    <row r="938" spans="1:21" ht="18" customHeight="1">
      <c r="A938" s="86"/>
      <c r="B938" s="87"/>
      <c r="D938" s="29"/>
      <c r="E938" s="87"/>
      <c r="U938" s="74"/>
    </row>
    <row r="939" spans="1:21" ht="18" customHeight="1">
      <c r="A939" s="86"/>
      <c r="B939" s="87"/>
      <c r="D939" s="29"/>
      <c r="E939" s="87"/>
      <c r="U939" s="74"/>
    </row>
    <row r="940" spans="1:21" ht="18" customHeight="1">
      <c r="A940" s="86"/>
      <c r="B940" s="87"/>
      <c r="D940" s="29"/>
      <c r="E940" s="87"/>
      <c r="U940" s="74"/>
    </row>
    <row r="941" spans="1:21" ht="18" customHeight="1">
      <c r="A941" s="86"/>
      <c r="B941" s="87"/>
      <c r="D941" s="29"/>
      <c r="E941" s="87"/>
      <c r="U941" s="74"/>
    </row>
    <row r="942" spans="1:21" ht="18" customHeight="1">
      <c r="A942" s="86"/>
      <c r="B942" s="87"/>
      <c r="D942" s="29"/>
      <c r="E942" s="87"/>
      <c r="U942" s="74"/>
    </row>
    <row r="943" spans="1:21" ht="18" customHeight="1">
      <c r="A943" s="86"/>
      <c r="B943" s="87"/>
      <c r="D943" s="29"/>
      <c r="E943" s="87"/>
      <c r="U943" s="74"/>
    </row>
    <row r="944" spans="1:21" ht="18" customHeight="1">
      <c r="A944" s="86"/>
      <c r="B944" s="87"/>
      <c r="D944" s="29"/>
      <c r="E944" s="87"/>
      <c r="U944" s="74"/>
    </row>
    <row r="945" spans="1:21" ht="18" customHeight="1">
      <c r="A945" s="86"/>
      <c r="B945" s="87"/>
      <c r="D945" s="29"/>
      <c r="E945" s="87"/>
      <c r="U945" s="74"/>
    </row>
    <row r="946" spans="1:21" ht="18" customHeight="1">
      <c r="A946" s="86"/>
      <c r="B946" s="87"/>
      <c r="D946" s="29"/>
      <c r="E946" s="87"/>
      <c r="U946" s="74"/>
    </row>
    <row r="947" spans="1:21" ht="18" customHeight="1">
      <c r="A947" s="86"/>
      <c r="B947" s="87"/>
      <c r="D947" s="29"/>
      <c r="E947" s="87"/>
      <c r="U947" s="74"/>
    </row>
    <row r="948" spans="1:21" ht="18" customHeight="1">
      <c r="A948" s="86"/>
      <c r="B948" s="87"/>
      <c r="D948" s="29"/>
      <c r="E948" s="87"/>
      <c r="U948" s="74"/>
    </row>
    <row r="949" spans="1:21" ht="18" customHeight="1">
      <c r="A949" s="86"/>
      <c r="B949" s="87"/>
      <c r="D949" s="29"/>
      <c r="E949" s="87"/>
      <c r="U949" s="74"/>
    </row>
    <row r="950" spans="1:21" ht="18" customHeight="1">
      <c r="A950" s="86"/>
      <c r="B950" s="87"/>
      <c r="D950" s="29"/>
      <c r="E950" s="87"/>
      <c r="U950" s="74"/>
    </row>
    <row r="951" spans="1:21" ht="18" customHeight="1">
      <c r="A951" s="86"/>
      <c r="B951" s="87"/>
      <c r="D951" s="29"/>
      <c r="E951" s="87"/>
      <c r="U951" s="74"/>
    </row>
    <row r="952" spans="1:21" ht="18" customHeight="1">
      <c r="A952" s="86"/>
      <c r="B952" s="87"/>
      <c r="D952" s="29"/>
      <c r="E952" s="87"/>
      <c r="U952" s="74"/>
    </row>
    <row r="953" spans="1:21" ht="18" customHeight="1">
      <c r="A953" s="86"/>
      <c r="B953" s="87"/>
      <c r="D953" s="29"/>
      <c r="E953" s="87"/>
      <c r="U953" s="74"/>
    </row>
    <row r="954" spans="1:21" ht="18" customHeight="1">
      <c r="A954" s="86"/>
      <c r="B954" s="87"/>
      <c r="D954" s="29"/>
      <c r="E954" s="87"/>
      <c r="U954" s="74"/>
    </row>
    <row r="955" spans="1:21" ht="18" customHeight="1">
      <c r="A955" s="86"/>
      <c r="B955" s="87"/>
      <c r="D955" s="29"/>
      <c r="E955" s="87"/>
      <c r="U955" s="74"/>
    </row>
    <row r="956" spans="1:21" ht="18" customHeight="1">
      <c r="A956" s="86"/>
      <c r="B956" s="87"/>
      <c r="D956" s="29"/>
      <c r="E956" s="87"/>
      <c r="U956" s="74"/>
    </row>
    <row r="957" spans="1:21" ht="18" customHeight="1">
      <c r="A957" s="86"/>
      <c r="B957" s="87"/>
      <c r="D957" s="29"/>
      <c r="E957" s="87"/>
      <c r="U957" s="74"/>
    </row>
    <row r="958" spans="1:21" ht="18" customHeight="1">
      <c r="A958" s="86"/>
      <c r="B958" s="87"/>
      <c r="D958" s="29"/>
      <c r="E958" s="87"/>
      <c r="U958" s="74"/>
    </row>
    <row r="959" spans="1:21" ht="18" customHeight="1">
      <c r="A959" s="86"/>
      <c r="B959" s="87"/>
      <c r="D959" s="29"/>
      <c r="E959" s="87"/>
      <c r="U959" s="74"/>
    </row>
    <row r="960" spans="1:21" ht="18" customHeight="1">
      <c r="A960" s="86"/>
      <c r="B960" s="87"/>
      <c r="D960" s="29"/>
      <c r="E960" s="87"/>
      <c r="U960" s="74"/>
    </row>
    <row r="961" spans="1:21" ht="18" customHeight="1">
      <c r="A961" s="86"/>
      <c r="B961" s="87"/>
      <c r="D961" s="29"/>
      <c r="E961" s="87"/>
      <c r="U961" s="74"/>
    </row>
    <row r="962" spans="1:21" ht="18" customHeight="1">
      <c r="A962" s="86"/>
      <c r="B962" s="87"/>
      <c r="D962" s="29"/>
      <c r="E962" s="87"/>
      <c r="U962" s="74"/>
    </row>
    <row r="963" spans="1:21" ht="18" customHeight="1">
      <c r="A963" s="86"/>
      <c r="B963" s="87"/>
      <c r="D963" s="29"/>
      <c r="E963" s="87"/>
      <c r="U963" s="74"/>
    </row>
    <row r="964" spans="1:21" ht="18" customHeight="1">
      <c r="A964" s="86"/>
      <c r="B964" s="87"/>
      <c r="D964" s="29"/>
      <c r="E964" s="87"/>
      <c r="U964" s="74"/>
    </row>
    <row r="965" spans="1:21" ht="18" customHeight="1">
      <c r="A965" s="86"/>
      <c r="B965" s="87"/>
      <c r="D965" s="29"/>
      <c r="E965" s="87"/>
      <c r="U965" s="74"/>
    </row>
    <row r="966" spans="1:21" ht="18" customHeight="1">
      <c r="A966" s="86"/>
      <c r="B966" s="87"/>
      <c r="D966" s="29"/>
      <c r="E966" s="87"/>
      <c r="U966" s="74"/>
    </row>
    <row r="967" spans="1:21" ht="18" customHeight="1">
      <c r="A967" s="86"/>
      <c r="B967" s="87"/>
      <c r="D967" s="29"/>
      <c r="E967" s="87"/>
      <c r="U967" s="74"/>
    </row>
    <row r="968" spans="1:21" ht="18" customHeight="1">
      <c r="A968" s="86"/>
      <c r="B968" s="87"/>
      <c r="D968" s="29"/>
      <c r="E968" s="87"/>
      <c r="U968" s="74"/>
    </row>
    <row r="969" spans="1:21" ht="18" customHeight="1">
      <c r="A969" s="86"/>
      <c r="B969" s="87"/>
      <c r="D969" s="29"/>
      <c r="E969" s="87"/>
      <c r="U969" s="74"/>
    </row>
    <row r="970" spans="1:21" ht="18" customHeight="1">
      <c r="A970" s="86"/>
      <c r="B970" s="87"/>
      <c r="D970" s="29"/>
      <c r="E970" s="87"/>
      <c r="U970" s="74"/>
    </row>
    <row r="971" spans="1:21" ht="18" customHeight="1">
      <c r="A971" s="86"/>
      <c r="B971" s="87"/>
      <c r="D971" s="29"/>
      <c r="E971" s="87"/>
      <c r="U971" s="74"/>
    </row>
    <row r="972" spans="1:21" ht="18" customHeight="1">
      <c r="A972" s="86"/>
      <c r="B972" s="87"/>
      <c r="D972" s="29"/>
      <c r="E972" s="87"/>
      <c r="U972" s="74"/>
    </row>
    <row r="973" spans="1:21" ht="18" customHeight="1">
      <c r="A973" s="86"/>
      <c r="B973" s="87"/>
      <c r="D973" s="29"/>
      <c r="E973" s="87"/>
      <c r="U973" s="74"/>
    </row>
    <row r="974" spans="1:21" ht="18" customHeight="1">
      <c r="A974" s="86"/>
      <c r="B974" s="87"/>
      <c r="D974" s="29"/>
      <c r="E974" s="87"/>
      <c r="U974" s="74"/>
    </row>
    <row r="975" spans="1:21" ht="18" customHeight="1">
      <c r="A975" s="86"/>
      <c r="B975" s="87"/>
      <c r="D975" s="29"/>
      <c r="E975" s="87"/>
      <c r="U975" s="74"/>
    </row>
    <row r="976" spans="1:21" ht="18" customHeight="1">
      <c r="A976" s="86"/>
      <c r="B976" s="87"/>
      <c r="D976" s="29"/>
      <c r="E976" s="87"/>
      <c r="U976" s="74"/>
    </row>
    <row r="977" spans="1:21" ht="18" customHeight="1">
      <c r="A977" s="86"/>
      <c r="B977" s="87"/>
      <c r="D977" s="29"/>
      <c r="E977" s="87"/>
      <c r="U977" s="74"/>
    </row>
    <row r="978" spans="1:21" ht="18" customHeight="1">
      <c r="A978" s="86"/>
      <c r="B978" s="87"/>
      <c r="D978" s="29"/>
      <c r="E978" s="87"/>
      <c r="U978" s="74"/>
    </row>
    <row r="979" spans="1:21" ht="18" customHeight="1">
      <c r="A979" s="86"/>
      <c r="B979" s="87"/>
      <c r="D979" s="29"/>
      <c r="E979" s="87"/>
      <c r="U979" s="74"/>
    </row>
    <row r="980" spans="1:21" ht="18" customHeight="1">
      <c r="A980" s="86"/>
      <c r="B980" s="87"/>
      <c r="D980" s="29"/>
      <c r="E980" s="87"/>
      <c r="U980" s="74"/>
    </row>
    <row r="981" spans="1:21" ht="18" customHeight="1">
      <c r="A981" s="86"/>
      <c r="B981" s="87"/>
      <c r="D981" s="29"/>
      <c r="E981" s="87"/>
      <c r="U981" s="74"/>
    </row>
    <row r="982" spans="1:21" ht="18" customHeight="1">
      <c r="A982" s="86"/>
      <c r="B982" s="87"/>
      <c r="D982" s="29"/>
      <c r="E982" s="87"/>
      <c r="U982" s="74"/>
    </row>
    <row r="983" spans="1:21" ht="18" customHeight="1">
      <c r="A983" s="86"/>
      <c r="B983" s="87"/>
      <c r="D983" s="29"/>
      <c r="E983" s="87"/>
      <c r="U983" s="74"/>
    </row>
    <row r="984" spans="1:21" ht="18" customHeight="1">
      <c r="A984" s="86"/>
      <c r="B984" s="87"/>
      <c r="D984" s="29"/>
      <c r="E984" s="87"/>
      <c r="U984" s="74"/>
    </row>
    <row r="985" spans="1:21" ht="18" customHeight="1">
      <c r="A985" s="86"/>
      <c r="B985" s="87"/>
      <c r="D985" s="29"/>
      <c r="E985" s="87"/>
      <c r="U985" s="74"/>
    </row>
    <row r="986" spans="1:21" ht="18" customHeight="1">
      <c r="A986" s="86"/>
      <c r="B986" s="87"/>
      <c r="D986" s="29"/>
      <c r="E986" s="87"/>
      <c r="U986" s="74"/>
    </row>
    <row r="987" spans="1:21" ht="18" customHeight="1">
      <c r="A987" s="86"/>
      <c r="B987" s="87"/>
      <c r="D987" s="29"/>
      <c r="E987" s="87"/>
      <c r="U987" s="74"/>
    </row>
    <row r="988" spans="1:21" ht="18" customHeight="1">
      <c r="A988" s="86"/>
      <c r="B988" s="87"/>
      <c r="D988" s="29"/>
      <c r="E988" s="87"/>
      <c r="U988" s="74"/>
    </row>
    <row r="989" spans="1:21" ht="18" customHeight="1">
      <c r="A989" s="86"/>
      <c r="B989" s="87"/>
      <c r="D989" s="29"/>
      <c r="E989" s="87"/>
      <c r="U989" s="74"/>
    </row>
    <row r="990" spans="1:21" ht="18" customHeight="1">
      <c r="A990" s="86"/>
      <c r="B990" s="87"/>
      <c r="D990" s="29"/>
      <c r="E990" s="87"/>
      <c r="U990" s="74"/>
    </row>
    <row r="991" spans="1:21" ht="18" customHeight="1">
      <c r="A991" s="86"/>
      <c r="B991" s="87"/>
      <c r="D991" s="29"/>
      <c r="E991" s="87"/>
      <c r="U991" s="74"/>
    </row>
    <row r="992" spans="1:21" ht="18" customHeight="1">
      <c r="A992" s="86"/>
      <c r="B992" s="87"/>
      <c r="D992" s="29"/>
      <c r="E992" s="87"/>
      <c r="U992" s="74"/>
    </row>
    <row r="993" spans="1:21" ht="18" customHeight="1">
      <c r="A993" s="86"/>
      <c r="B993" s="87"/>
      <c r="D993" s="29"/>
      <c r="E993" s="87"/>
      <c r="U993" s="74"/>
    </row>
    <row r="994" spans="1:21" ht="18" customHeight="1">
      <c r="A994" s="86"/>
      <c r="B994" s="87"/>
      <c r="D994" s="29"/>
      <c r="E994" s="87"/>
      <c r="U994" s="74"/>
    </row>
    <row r="995" spans="1:21" ht="18" customHeight="1">
      <c r="A995" s="86"/>
      <c r="B995" s="87"/>
      <c r="D995" s="29"/>
      <c r="E995" s="87"/>
      <c r="U995" s="74"/>
    </row>
    <row r="996" spans="1:21" ht="18" customHeight="1">
      <c r="A996" s="86"/>
      <c r="B996" s="87"/>
      <c r="D996" s="29"/>
      <c r="E996" s="87"/>
      <c r="U996" s="74"/>
    </row>
    <row r="997" spans="1:21" ht="18" customHeight="1">
      <c r="A997" s="86"/>
      <c r="B997" s="87"/>
      <c r="D997" s="29"/>
      <c r="E997" s="87"/>
      <c r="U997" s="74"/>
    </row>
  </sheetData>
  <mergeCells count="91">
    <mergeCell ref="A54:S54"/>
    <mergeCell ref="T54:U54"/>
    <mergeCell ref="A58:E62"/>
    <mergeCell ref="G50:M50"/>
    <mergeCell ref="N50:S50"/>
    <mergeCell ref="G51:M51"/>
    <mergeCell ref="N51:S51"/>
    <mergeCell ref="G52:M52"/>
    <mergeCell ref="N52:S52"/>
    <mergeCell ref="A53:V53"/>
    <mergeCell ref="A1:V1"/>
    <mergeCell ref="A2:V2"/>
    <mergeCell ref="A3:F3"/>
    <mergeCell ref="G3:V3"/>
    <mergeCell ref="A4:A5"/>
    <mergeCell ref="B4:B5"/>
    <mergeCell ref="C4:C5"/>
    <mergeCell ref="G49:M49"/>
    <mergeCell ref="N49:S49"/>
    <mergeCell ref="D4:D5"/>
    <mergeCell ref="E4:F5"/>
    <mergeCell ref="A6:E6"/>
    <mergeCell ref="E8:F8"/>
    <mergeCell ref="A30:E30"/>
    <mergeCell ref="A31:E31"/>
    <mergeCell ref="G4:I4"/>
    <mergeCell ref="J4:L4"/>
    <mergeCell ref="M4:O4"/>
    <mergeCell ref="P4:S4"/>
    <mergeCell ref="N46:S46"/>
    <mergeCell ref="G46:M46"/>
    <mergeCell ref="G47:M47"/>
    <mergeCell ref="N47:S47"/>
    <mergeCell ref="G48:M48"/>
    <mergeCell ref="N48:S48"/>
    <mergeCell ref="G43:M43"/>
    <mergeCell ref="N43:S43"/>
    <mergeCell ref="G44:M44"/>
    <mergeCell ref="N44:S44"/>
    <mergeCell ref="N45:S45"/>
    <mergeCell ref="G40:M40"/>
    <mergeCell ref="N40:S40"/>
    <mergeCell ref="N41:S41"/>
    <mergeCell ref="N42:S42"/>
    <mergeCell ref="G42:M42"/>
    <mergeCell ref="G37:M37"/>
    <mergeCell ref="N37:S37"/>
    <mergeCell ref="N38:S38"/>
    <mergeCell ref="G38:M38"/>
    <mergeCell ref="G39:M39"/>
    <mergeCell ref="N39:S39"/>
    <mergeCell ref="G34:M34"/>
    <mergeCell ref="N34:S34"/>
    <mergeCell ref="G35:M35"/>
    <mergeCell ref="N35:S35"/>
    <mergeCell ref="G36:M36"/>
    <mergeCell ref="N36:S36"/>
    <mergeCell ref="T31:U31"/>
    <mergeCell ref="G32:M32"/>
    <mergeCell ref="N32:S32"/>
    <mergeCell ref="G33:M33"/>
    <mergeCell ref="N33:S33"/>
    <mergeCell ref="G20:G21"/>
    <mergeCell ref="J22:J23"/>
    <mergeCell ref="M24:M25"/>
    <mergeCell ref="P30:Q30"/>
    <mergeCell ref="T30:U30"/>
    <mergeCell ref="P26:Q27"/>
    <mergeCell ref="T28:T29"/>
    <mergeCell ref="U28:U29"/>
    <mergeCell ref="V28:V29"/>
    <mergeCell ref="T7:T10"/>
    <mergeCell ref="T15:T17"/>
    <mergeCell ref="T20:T23"/>
    <mergeCell ref="U20:U23"/>
    <mergeCell ref="V20:V27"/>
    <mergeCell ref="T24:T27"/>
    <mergeCell ref="U24:U27"/>
    <mergeCell ref="R18:S18"/>
    <mergeCell ref="T18:U18"/>
    <mergeCell ref="T11:T14"/>
    <mergeCell ref="U11:U14"/>
    <mergeCell ref="U15:U17"/>
    <mergeCell ref="T4:V4"/>
    <mergeCell ref="P5:Q5"/>
    <mergeCell ref="P6:S6"/>
    <mergeCell ref="P7:P18"/>
    <mergeCell ref="U7:U10"/>
    <mergeCell ref="V7:V10"/>
    <mergeCell ref="V11:V14"/>
    <mergeCell ref="V15:V1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98"/>
  <sheetViews>
    <sheetView workbookViewId="0"/>
  </sheetViews>
  <sheetFormatPr defaultColWidth="12.625" defaultRowHeight="15" customHeight="1"/>
  <cols>
    <col min="1" max="1" width="39.5" customWidth="1"/>
    <col min="2" max="2" width="19.625" customWidth="1"/>
    <col min="3" max="3" width="16" hidden="1" customWidth="1"/>
    <col min="4" max="5" width="26.75" customWidth="1"/>
    <col min="6" max="6" width="5.25" hidden="1" customWidth="1"/>
    <col min="7" max="7" width="7.625" customWidth="1"/>
    <col min="8" max="8" width="8.5" customWidth="1"/>
    <col min="9" max="9" width="6.625" customWidth="1"/>
    <col min="10" max="10" width="7.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6.25" customWidth="1"/>
    <col min="17" max="17" width="5.75" customWidth="1"/>
    <col min="18" max="18" width="6.875" customWidth="1"/>
    <col min="19" max="20" width="10.25" customWidth="1"/>
    <col min="21" max="21" width="8.25" customWidth="1"/>
    <col min="22" max="66" width="8.625" customWidth="1"/>
  </cols>
  <sheetData>
    <row r="1" spans="1:66" ht="39" customHeight="1">
      <c r="A1" s="154" t="s">
        <v>168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9" customHeight="1">
      <c r="A2" s="157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</row>
    <row r="3" spans="1:66" ht="39" customHeight="1">
      <c r="A3" s="157" t="s">
        <v>4</v>
      </c>
      <c r="B3" s="155"/>
      <c r="C3" s="155"/>
      <c r="D3" s="155"/>
      <c r="E3" s="155"/>
      <c r="F3" s="156"/>
      <c r="G3" s="207" t="s">
        <v>5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4"/>
      <c r="AP3" s="4"/>
      <c r="AQ3" s="4"/>
      <c r="AR3" s="4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39" customHeight="1">
      <c r="A4" s="239" t="s">
        <v>6</v>
      </c>
      <c r="B4" s="235" t="s">
        <v>169</v>
      </c>
      <c r="C4" s="235" t="s">
        <v>8</v>
      </c>
      <c r="D4" s="235" t="s">
        <v>9</v>
      </c>
      <c r="E4" s="236" t="s">
        <v>10</v>
      </c>
      <c r="F4" s="163"/>
      <c r="G4" s="238" t="s">
        <v>11</v>
      </c>
      <c r="H4" s="197"/>
      <c r="I4" s="198"/>
      <c r="J4" s="232" t="s">
        <v>12</v>
      </c>
      <c r="K4" s="197"/>
      <c r="L4" s="198"/>
      <c r="M4" s="232" t="s">
        <v>13</v>
      </c>
      <c r="N4" s="197"/>
      <c r="O4" s="198"/>
      <c r="P4" s="232" t="s">
        <v>14</v>
      </c>
      <c r="Q4" s="197"/>
      <c r="R4" s="197"/>
      <c r="S4" s="198"/>
      <c r="T4" s="232" t="s">
        <v>15</v>
      </c>
      <c r="U4" s="197"/>
      <c r="V4" s="200"/>
      <c r="W4" s="21"/>
      <c r="X4" s="2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"/>
      <c r="AP4" s="4"/>
      <c r="AQ4" s="4"/>
      <c r="AR4" s="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39" customHeight="1">
      <c r="A5" s="159"/>
      <c r="B5" s="159"/>
      <c r="C5" s="159"/>
      <c r="D5" s="159"/>
      <c r="E5" s="164"/>
      <c r="F5" s="165"/>
      <c r="G5" s="88" t="s">
        <v>16</v>
      </c>
      <c r="H5" s="88" t="s">
        <v>17</v>
      </c>
      <c r="I5" s="88" t="s">
        <v>18</v>
      </c>
      <c r="J5" s="88" t="s">
        <v>16</v>
      </c>
      <c r="K5" s="88" t="s">
        <v>17</v>
      </c>
      <c r="L5" s="88" t="s">
        <v>18</v>
      </c>
      <c r="M5" s="88" t="s">
        <v>16</v>
      </c>
      <c r="N5" s="88" t="s">
        <v>17</v>
      </c>
      <c r="O5" s="88" t="s">
        <v>18</v>
      </c>
      <c r="P5" s="233" t="s">
        <v>16</v>
      </c>
      <c r="Q5" s="202"/>
      <c r="R5" s="88" t="s">
        <v>19</v>
      </c>
      <c r="S5" s="89" t="s">
        <v>20</v>
      </c>
      <c r="T5" s="89" t="s">
        <v>21</v>
      </c>
      <c r="U5" s="89" t="s">
        <v>22</v>
      </c>
      <c r="V5" s="89" t="s">
        <v>23</v>
      </c>
      <c r="W5" s="21"/>
      <c r="X5" s="2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4"/>
      <c r="AR5" s="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39" customHeight="1">
      <c r="A6" s="210" t="s">
        <v>170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211"/>
      <c r="Q6" s="155"/>
      <c r="R6" s="155"/>
      <c r="S6" s="156"/>
      <c r="T6" s="38"/>
      <c r="U6" s="38"/>
      <c r="V6" s="38"/>
      <c r="W6" s="21"/>
      <c r="X6" s="2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4"/>
      <c r="AR6" s="4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39" customHeight="1">
      <c r="A7" s="64" t="s">
        <v>171</v>
      </c>
      <c r="B7" s="39" t="s">
        <v>27</v>
      </c>
      <c r="C7" s="90"/>
      <c r="D7" s="39" t="s">
        <v>172</v>
      </c>
      <c r="E7" s="91" t="s">
        <v>29</v>
      </c>
      <c r="F7" s="16"/>
      <c r="G7" s="3">
        <v>10</v>
      </c>
      <c r="H7" s="12">
        <v>30</v>
      </c>
      <c r="I7" s="12">
        <v>220</v>
      </c>
      <c r="J7" s="11"/>
      <c r="K7" s="12"/>
      <c r="L7" s="12"/>
      <c r="M7" s="11"/>
      <c r="N7" s="12"/>
      <c r="O7" s="12"/>
      <c r="P7" s="172" t="s">
        <v>30</v>
      </c>
      <c r="Q7" s="92"/>
      <c r="R7" s="12"/>
      <c r="S7" s="12"/>
      <c r="T7" s="167">
        <f t="shared" ref="T7:U7" si="0">SUM(H7,K8,N9,R10)</f>
        <v>150</v>
      </c>
      <c r="U7" s="167">
        <f t="shared" si="0"/>
        <v>850</v>
      </c>
      <c r="V7" s="173">
        <f>SUM(G7,J8,M9,Q10)</f>
        <v>40</v>
      </c>
      <c r="W7" s="21"/>
      <c r="X7" s="2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4"/>
      <c r="AR7" s="4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39" customHeight="1">
      <c r="A8" s="80" t="s">
        <v>173</v>
      </c>
      <c r="B8" s="39" t="s">
        <v>27</v>
      </c>
      <c r="C8" s="93"/>
      <c r="D8" s="39" t="s">
        <v>172</v>
      </c>
      <c r="E8" s="94" t="s">
        <v>171</v>
      </c>
      <c r="F8" s="95"/>
      <c r="G8" s="11"/>
      <c r="H8" s="12"/>
      <c r="I8" s="12"/>
      <c r="J8" s="3">
        <v>10</v>
      </c>
      <c r="K8" s="12">
        <v>30</v>
      </c>
      <c r="L8" s="12">
        <v>220</v>
      </c>
      <c r="M8" s="11"/>
      <c r="N8" s="12"/>
      <c r="O8" s="12"/>
      <c r="P8" s="168"/>
      <c r="Q8" s="96"/>
      <c r="R8" s="12"/>
      <c r="S8" s="12"/>
      <c r="T8" s="168"/>
      <c r="U8" s="168"/>
      <c r="V8" s="168"/>
      <c r="W8" s="21"/>
      <c r="X8" s="2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4"/>
      <c r="AR8" s="4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39" customHeight="1">
      <c r="A9" s="80" t="s">
        <v>174</v>
      </c>
      <c r="B9" s="39" t="s">
        <v>27</v>
      </c>
      <c r="C9" s="93"/>
      <c r="D9" s="39" t="s">
        <v>172</v>
      </c>
      <c r="E9" s="94" t="s">
        <v>175</v>
      </c>
      <c r="F9" s="16"/>
      <c r="G9" s="11"/>
      <c r="H9" s="12"/>
      <c r="I9" s="12"/>
      <c r="J9" s="11"/>
      <c r="K9" s="12"/>
      <c r="L9" s="12"/>
      <c r="M9" s="3">
        <v>10</v>
      </c>
      <c r="N9" s="12">
        <v>45</v>
      </c>
      <c r="O9" s="12">
        <v>205</v>
      </c>
      <c r="P9" s="168"/>
      <c r="Q9" s="97"/>
      <c r="R9" s="12"/>
      <c r="S9" s="12"/>
      <c r="T9" s="168"/>
      <c r="U9" s="168"/>
      <c r="V9" s="168"/>
      <c r="W9" s="21"/>
      <c r="X9" s="2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4"/>
      <c r="AR9" s="4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39" customHeight="1">
      <c r="A10" s="80" t="s">
        <v>176</v>
      </c>
      <c r="B10" s="39" t="s">
        <v>27</v>
      </c>
      <c r="C10" s="93"/>
      <c r="D10" s="39" t="s">
        <v>172</v>
      </c>
      <c r="E10" s="94" t="s">
        <v>174</v>
      </c>
      <c r="F10" s="16"/>
      <c r="G10" s="11"/>
      <c r="H10" s="12"/>
      <c r="I10" s="12"/>
      <c r="J10" s="11"/>
      <c r="K10" s="12"/>
      <c r="L10" s="12"/>
      <c r="M10" s="11"/>
      <c r="N10" s="12"/>
      <c r="O10" s="12"/>
      <c r="P10" s="168"/>
      <c r="Q10" s="3">
        <v>10</v>
      </c>
      <c r="R10" s="12">
        <v>45</v>
      </c>
      <c r="S10" s="12">
        <v>205</v>
      </c>
      <c r="T10" s="159"/>
      <c r="U10" s="159"/>
      <c r="V10" s="159"/>
      <c r="W10" s="21"/>
      <c r="X10" s="2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4"/>
      <c r="AR10" s="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39" customHeight="1">
      <c r="A11" s="80" t="s">
        <v>177</v>
      </c>
      <c r="B11" s="16" t="s">
        <v>40</v>
      </c>
      <c r="C11" s="93"/>
      <c r="D11" s="39" t="s">
        <v>178</v>
      </c>
      <c r="E11" s="94" t="s">
        <v>29</v>
      </c>
      <c r="F11" s="16"/>
      <c r="G11" s="3">
        <v>8</v>
      </c>
      <c r="H11" s="12">
        <v>135</v>
      </c>
      <c r="I11" s="12">
        <v>65</v>
      </c>
      <c r="J11" s="11"/>
      <c r="K11" s="12"/>
      <c r="L11" s="12"/>
      <c r="M11" s="11"/>
      <c r="N11" s="12"/>
      <c r="O11" s="12"/>
      <c r="P11" s="168"/>
      <c r="Q11" s="92"/>
      <c r="R11" s="12"/>
      <c r="S11" s="12"/>
      <c r="T11" s="167">
        <f t="shared" ref="T11:U11" si="1">SUM(H11,K12,N13,R14)</f>
        <v>540</v>
      </c>
      <c r="U11" s="167">
        <f t="shared" si="1"/>
        <v>260</v>
      </c>
      <c r="V11" s="173">
        <f>SUM(G11,J12,M13,Q14)</f>
        <v>32</v>
      </c>
      <c r="W11" s="21"/>
      <c r="X11" s="2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4"/>
      <c r="AR11" s="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39" customHeight="1">
      <c r="A12" s="80" t="s">
        <v>179</v>
      </c>
      <c r="B12" s="16" t="s">
        <v>40</v>
      </c>
      <c r="C12" s="93"/>
      <c r="D12" s="39" t="s">
        <v>178</v>
      </c>
      <c r="E12" s="94" t="s">
        <v>177</v>
      </c>
      <c r="F12" s="16"/>
      <c r="G12" s="11"/>
      <c r="H12" s="12"/>
      <c r="I12" s="12"/>
      <c r="J12" s="3">
        <v>8</v>
      </c>
      <c r="K12" s="12">
        <v>135</v>
      </c>
      <c r="L12" s="12">
        <v>65</v>
      </c>
      <c r="M12" s="11"/>
      <c r="N12" s="12"/>
      <c r="O12" s="12"/>
      <c r="P12" s="168"/>
      <c r="Q12" s="96"/>
      <c r="R12" s="12"/>
      <c r="S12" s="12"/>
      <c r="T12" s="168"/>
      <c r="U12" s="168"/>
      <c r="V12" s="168"/>
      <c r="W12" s="21"/>
      <c r="X12" s="2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4"/>
      <c r="AR12" s="4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39" customHeight="1">
      <c r="A13" s="80" t="s">
        <v>180</v>
      </c>
      <c r="B13" s="16" t="s">
        <v>40</v>
      </c>
      <c r="C13" s="93"/>
      <c r="D13" s="39" t="s">
        <v>178</v>
      </c>
      <c r="E13" s="94" t="s">
        <v>179</v>
      </c>
      <c r="F13" s="16"/>
      <c r="G13" s="11"/>
      <c r="H13" s="12"/>
      <c r="I13" s="12"/>
      <c r="J13" s="11"/>
      <c r="K13" s="12"/>
      <c r="L13" s="12"/>
      <c r="M13" s="3">
        <v>8</v>
      </c>
      <c r="N13" s="12">
        <v>135</v>
      </c>
      <c r="O13" s="12">
        <v>65</v>
      </c>
      <c r="P13" s="168"/>
      <c r="Q13" s="97"/>
      <c r="R13" s="12"/>
      <c r="S13" s="12"/>
      <c r="T13" s="168"/>
      <c r="U13" s="168"/>
      <c r="V13" s="168"/>
      <c r="W13" s="21"/>
      <c r="X13" s="2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4"/>
      <c r="AR13" s="4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39" customHeight="1">
      <c r="A14" s="80" t="s">
        <v>181</v>
      </c>
      <c r="B14" s="16" t="s">
        <v>40</v>
      </c>
      <c r="C14" s="93"/>
      <c r="D14" s="39" t="s">
        <v>178</v>
      </c>
      <c r="E14" s="94" t="s">
        <v>180</v>
      </c>
      <c r="F14" s="16"/>
      <c r="G14" s="11"/>
      <c r="H14" s="12"/>
      <c r="I14" s="12"/>
      <c r="J14" s="11"/>
      <c r="K14" s="12"/>
      <c r="L14" s="12"/>
      <c r="M14" s="11"/>
      <c r="N14" s="12"/>
      <c r="O14" s="12"/>
      <c r="P14" s="168"/>
      <c r="Q14" s="3">
        <v>8</v>
      </c>
      <c r="R14" s="12">
        <v>135</v>
      </c>
      <c r="S14" s="12">
        <v>65</v>
      </c>
      <c r="T14" s="159"/>
      <c r="U14" s="159"/>
      <c r="V14" s="159"/>
      <c r="W14" s="21"/>
      <c r="X14" s="2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4"/>
      <c r="AR14" s="4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39" customHeight="1">
      <c r="A15" s="80" t="s">
        <v>182</v>
      </c>
      <c r="B15" s="16" t="s">
        <v>27</v>
      </c>
      <c r="C15" s="93"/>
      <c r="D15" s="39" t="s">
        <v>59</v>
      </c>
      <c r="E15" s="94" t="s">
        <v>29</v>
      </c>
      <c r="F15" s="16"/>
      <c r="G15" s="11"/>
      <c r="H15" s="12"/>
      <c r="I15" s="12"/>
      <c r="J15" s="11"/>
      <c r="K15" s="12"/>
      <c r="L15" s="12"/>
      <c r="M15" s="11"/>
      <c r="N15" s="12"/>
      <c r="O15" s="12"/>
      <c r="P15" s="168"/>
      <c r="Q15" s="3">
        <v>7</v>
      </c>
      <c r="R15" s="171">
        <v>175</v>
      </c>
      <c r="S15" s="156"/>
      <c r="T15" s="171">
        <f t="shared" ref="T15:T16" si="2">SUM(R15)</f>
        <v>175</v>
      </c>
      <c r="U15" s="156"/>
      <c r="V15" s="17">
        <f>SUM(Q15)</f>
        <v>7</v>
      </c>
      <c r="W15" s="21"/>
      <c r="X15" s="2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4"/>
      <c r="AR15" s="4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39" customHeight="1">
      <c r="A16" s="98" t="s">
        <v>183</v>
      </c>
      <c r="B16" s="16" t="s">
        <v>27</v>
      </c>
      <c r="C16" s="93"/>
      <c r="D16" s="39" t="s">
        <v>178</v>
      </c>
      <c r="E16" s="94" t="s">
        <v>184</v>
      </c>
      <c r="F16" s="16"/>
      <c r="G16" s="11"/>
      <c r="H16" s="12"/>
      <c r="I16" s="12"/>
      <c r="J16" s="11"/>
      <c r="K16" s="12"/>
      <c r="L16" s="12"/>
      <c r="M16" s="11"/>
      <c r="N16" s="12"/>
      <c r="O16" s="12"/>
      <c r="P16" s="159"/>
      <c r="Q16" s="3">
        <v>6</v>
      </c>
      <c r="R16" s="12">
        <v>12</v>
      </c>
      <c r="S16" s="12">
        <v>138</v>
      </c>
      <c r="T16" s="12">
        <f t="shared" si="2"/>
        <v>12</v>
      </c>
      <c r="U16" s="12">
        <f>SUM(S16)</f>
        <v>138</v>
      </c>
      <c r="V16" s="17">
        <f>SUM(Q16)</f>
        <v>6</v>
      </c>
      <c r="W16" s="21"/>
      <c r="X16" s="2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4"/>
      <c r="AR16" s="4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39" customHeight="1">
      <c r="A17" s="80" t="s">
        <v>60</v>
      </c>
      <c r="B17" s="16" t="s">
        <v>40</v>
      </c>
      <c r="C17" s="93"/>
      <c r="D17" s="39" t="s">
        <v>61</v>
      </c>
      <c r="E17" s="94" t="s">
        <v>29</v>
      </c>
      <c r="F17" s="16"/>
      <c r="G17" s="11"/>
      <c r="H17" s="12"/>
      <c r="I17" s="12"/>
      <c r="J17" s="11"/>
      <c r="K17" s="12"/>
      <c r="L17" s="12"/>
      <c r="M17" s="3">
        <v>2</v>
      </c>
      <c r="N17" s="12">
        <v>30</v>
      </c>
      <c r="O17" s="12">
        <v>20</v>
      </c>
      <c r="P17" s="11"/>
      <c r="Q17" s="99"/>
      <c r="R17" s="12"/>
      <c r="S17" s="12"/>
      <c r="T17" s="12">
        <f t="shared" ref="T17:U17" si="3">SUM(N17)</f>
        <v>30</v>
      </c>
      <c r="U17" s="12">
        <f t="shared" si="3"/>
        <v>20</v>
      </c>
      <c r="V17" s="17">
        <f>SUM(M17)</f>
        <v>2</v>
      </c>
      <c r="W17" s="21"/>
      <c r="X17" s="2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4"/>
      <c r="AR17" s="4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39" customHeight="1">
      <c r="A18" s="80" t="s">
        <v>185</v>
      </c>
      <c r="B18" s="16" t="s">
        <v>27</v>
      </c>
      <c r="C18" s="93"/>
      <c r="D18" s="39" t="s">
        <v>186</v>
      </c>
      <c r="E18" s="94" t="s">
        <v>29</v>
      </c>
      <c r="F18" s="16"/>
      <c r="G18" s="3">
        <v>1</v>
      </c>
      <c r="H18" s="12">
        <v>15</v>
      </c>
      <c r="I18" s="12">
        <v>10</v>
      </c>
      <c r="J18" s="11"/>
      <c r="K18" s="12"/>
      <c r="L18" s="12"/>
      <c r="M18" s="11"/>
      <c r="N18" s="12"/>
      <c r="O18" s="12"/>
      <c r="P18" s="11"/>
      <c r="Q18" s="99"/>
      <c r="R18" s="12"/>
      <c r="S18" s="12"/>
      <c r="T18" s="167">
        <f t="shared" ref="T18:U18" si="4">SUM(H18,K19)</f>
        <v>30</v>
      </c>
      <c r="U18" s="167">
        <f t="shared" si="4"/>
        <v>20</v>
      </c>
      <c r="V18" s="173">
        <f>SUM(G18,J19)</f>
        <v>2</v>
      </c>
      <c r="W18" s="21"/>
      <c r="X18" s="10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4"/>
      <c r="AR18" s="4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39" customHeight="1">
      <c r="A19" s="80" t="s">
        <v>187</v>
      </c>
      <c r="B19" s="16" t="s">
        <v>27</v>
      </c>
      <c r="C19" s="93"/>
      <c r="D19" s="39" t="s">
        <v>186</v>
      </c>
      <c r="E19" s="94" t="s">
        <v>185</v>
      </c>
      <c r="F19" s="16"/>
      <c r="G19" s="11"/>
      <c r="H19" s="12"/>
      <c r="I19" s="12"/>
      <c r="J19" s="3">
        <v>1</v>
      </c>
      <c r="K19" s="12">
        <v>15</v>
      </c>
      <c r="L19" s="12">
        <v>10</v>
      </c>
      <c r="M19" s="11"/>
      <c r="N19" s="12"/>
      <c r="O19" s="12"/>
      <c r="P19" s="11"/>
      <c r="Q19" s="99"/>
      <c r="R19" s="12"/>
      <c r="S19" s="12"/>
      <c r="T19" s="168"/>
      <c r="U19" s="168"/>
      <c r="V19" s="168"/>
      <c r="W19" s="21"/>
      <c r="X19" s="2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4"/>
      <c r="AR19" s="4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39" customHeight="1">
      <c r="A20" s="80" t="s">
        <v>188</v>
      </c>
      <c r="B20" s="16" t="s">
        <v>27</v>
      </c>
      <c r="C20" s="93"/>
      <c r="D20" s="39" t="s">
        <v>189</v>
      </c>
      <c r="E20" s="94" t="s">
        <v>29</v>
      </c>
      <c r="F20" s="16"/>
      <c r="G20" s="3">
        <v>2</v>
      </c>
      <c r="H20" s="12">
        <v>15</v>
      </c>
      <c r="I20" s="12">
        <v>35</v>
      </c>
      <c r="J20" s="11"/>
      <c r="K20" s="12"/>
      <c r="L20" s="12"/>
      <c r="M20" s="11"/>
      <c r="N20" s="12"/>
      <c r="O20" s="12"/>
      <c r="P20" s="11"/>
      <c r="Q20" s="99"/>
      <c r="R20" s="12"/>
      <c r="S20" s="12"/>
      <c r="T20" s="167">
        <f t="shared" ref="T20:U20" si="5">SUM(H20,K21)</f>
        <v>30</v>
      </c>
      <c r="U20" s="167">
        <f t="shared" si="5"/>
        <v>70</v>
      </c>
      <c r="V20" s="173">
        <f>SUM(G20,J21)</f>
        <v>4</v>
      </c>
      <c r="W20" s="21"/>
      <c r="X20" s="2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4"/>
      <c r="AR20" s="4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39" customHeight="1">
      <c r="A21" s="80" t="s">
        <v>190</v>
      </c>
      <c r="B21" s="16" t="s">
        <v>27</v>
      </c>
      <c r="C21" s="93"/>
      <c r="D21" s="39" t="s">
        <v>189</v>
      </c>
      <c r="E21" s="94" t="s">
        <v>188</v>
      </c>
      <c r="F21" s="16"/>
      <c r="G21" s="11"/>
      <c r="H21" s="12"/>
      <c r="I21" s="12"/>
      <c r="J21" s="3">
        <v>2</v>
      </c>
      <c r="K21" s="12">
        <v>15</v>
      </c>
      <c r="L21" s="12">
        <v>35</v>
      </c>
      <c r="M21" s="11"/>
      <c r="N21" s="12"/>
      <c r="O21" s="12"/>
      <c r="P21" s="11"/>
      <c r="Q21" s="99"/>
      <c r="R21" s="12"/>
      <c r="S21" s="12"/>
      <c r="T21" s="168"/>
      <c r="U21" s="159"/>
      <c r="V21" s="159"/>
      <c r="W21" s="21"/>
      <c r="X21" s="2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4"/>
      <c r="AR21" s="4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39" customHeight="1">
      <c r="A22" s="80" t="s">
        <v>191</v>
      </c>
      <c r="B22" s="16" t="s">
        <v>40</v>
      </c>
      <c r="C22" s="93"/>
      <c r="D22" s="39" t="s">
        <v>192</v>
      </c>
      <c r="E22" s="94" t="s">
        <v>29</v>
      </c>
      <c r="F22" s="16"/>
      <c r="G22" s="11"/>
      <c r="H22" s="12"/>
      <c r="I22" s="12"/>
      <c r="J22" s="3">
        <v>1</v>
      </c>
      <c r="K22" s="12">
        <v>15</v>
      </c>
      <c r="L22" s="12">
        <v>10</v>
      </c>
      <c r="M22" s="11"/>
      <c r="N22" s="12"/>
      <c r="O22" s="12"/>
      <c r="P22" s="11"/>
      <c r="Q22" s="99"/>
      <c r="R22" s="12"/>
      <c r="S22" s="12"/>
      <c r="T22" s="167">
        <f t="shared" ref="T22:U22" si="6">SUM(K22,N23)</f>
        <v>30</v>
      </c>
      <c r="U22" s="167">
        <f t="shared" si="6"/>
        <v>45</v>
      </c>
      <c r="V22" s="173">
        <f>SUM(J22,M23)</f>
        <v>3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12"/>
      <c r="AR22" s="12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39" customHeight="1">
      <c r="A23" s="80" t="s">
        <v>193</v>
      </c>
      <c r="B23" s="16" t="s">
        <v>40</v>
      </c>
      <c r="C23" s="93"/>
      <c r="D23" s="39" t="s">
        <v>192</v>
      </c>
      <c r="E23" s="94" t="s">
        <v>194</v>
      </c>
      <c r="F23" s="16"/>
      <c r="G23" s="11"/>
      <c r="H23" s="12"/>
      <c r="I23" s="12"/>
      <c r="J23" s="11"/>
      <c r="K23" s="12"/>
      <c r="L23" s="12"/>
      <c r="M23" s="3">
        <v>2</v>
      </c>
      <c r="N23" s="12">
        <v>15</v>
      </c>
      <c r="O23" s="12">
        <v>35</v>
      </c>
      <c r="P23" s="11"/>
      <c r="Q23" s="99"/>
      <c r="R23" s="12"/>
      <c r="S23" s="12"/>
      <c r="T23" s="168"/>
      <c r="U23" s="168"/>
      <c r="V23" s="159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12"/>
      <c r="AR23" s="12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</row>
    <row r="24" spans="1:66" ht="39" customHeight="1">
      <c r="A24" s="80" t="s">
        <v>195</v>
      </c>
      <c r="B24" s="16" t="s">
        <v>27</v>
      </c>
      <c r="C24" s="93"/>
      <c r="D24" s="39" t="s">
        <v>196</v>
      </c>
      <c r="E24" s="94" t="s">
        <v>29</v>
      </c>
      <c r="F24" s="16"/>
      <c r="G24" s="3">
        <v>2</v>
      </c>
      <c r="H24" s="12">
        <v>15</v>
      </c>
      <c r="I24" s="12">
        <v>35</v>
      </c>
      <c r="J24" s="11"/>
      <c r="K24" s="12"/>
      <c r="L24" s="12"/>
      <c r="M24" s="11"/>
      <c r="N24" s="12"/>
      <c r="O24" s="12"/>
      <c r="P24" s="11"/>
      <c r="Q24" s="99"/>
      <c r="R24" s="12"/>
      <c r="S24" s="12"/>
      <c r="T24" s="12">
        <f t="shared" ref="T24:U24" si="7">SUM(H24)</f>
        <v>15</v>
      </c>
      <c r="U24" s="12">
        <f t="shared" si="7"/>
        <v>35</v>
      </c>
      <c r="V24" s="17">
        <f>SUM(G24)</f>
        <v>2</v>
      </c>
      <c r="W24" s="21"/>
      <c r="X24" s="2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4"/>
      <c r="AR24" s="4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39" customHeight="1">
      <c r="A25" s="80" t="s">
        <v>197</v>
      </c>
      <c r="B25" s="16" t="s">
        <v>27</v>
      </c>
      <c r="C25" s="93"/>
      <c r="D25" s="39" t="s">
        <v>198</v>
      </c>
      <c r="E25" s="94" t="s">
        <v>29</v>
      </c>
      <c r="F25" s="16"/>
      <c r="G25" s="11"/>
      <c r="H25" s="12"/>
      <c r="I25" s="12"/>
      <c r="J25" s="3">
        <v>3</v>
      </c>
      <c r="K25" s="12">
        <v>15</v>
      </c>
      <c r="L25" s="12">
        <v>60</v>
      </c>
      <c r="M25" s="11"/>
      <c r="N25" s="12"/>
      <c r="O25" s="12"/>
      <c r="P25" s="11"/>
      <c r="Q25" s="99"/>
      <c r="R25" s="12"/>
      <c r="S25" s="12"/>
      <c r="T25" s="101">
        <f t="shared" ref="T25:U25" si="8">SUM(K25)</f>
        <v>15</v>
      </c>
      <c r="U25" s="101">
        <f t="shared" si="8"/>
        <v>60</v>
      </c>
      <c r="V25" s="102">
        <f>SUM(J25)</f>
        <v>3</v>
      </c>
      <c r="W25" s="21"/>
      <c r="X25" s="2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4"/>
      <c r="AR25" s="4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39" customHeight="1">
      <c r="A26" s="80" t="s">
        <v>63</v>
      </c>
      <c r="B26" s="16" t="s">
        <v>40</v>
      </c>
      <c r="C26" s="39">
        <v>7</v>
      </c>
      <c r="D26" s="39" t="s">
        <v>135</v>
      </c>
      <c r="E26" s="94" t="s">
        <v>29</v>
      </c>
      <c r="F26" s="16"/>
      <c r="G26" s="3">
        <v>1</v>
      </c>
      <c r="H26" s="12">
        <v>7</v>
      </c>
      <c r="I26" s="12">
        <v>18</v>
      </c>
      <c r="J26" s="11"/>
      <c r="K26" s="12"/>
      <c r="L26" s="12"/>
      <c r="M26" s="11"/>
      <c r="N26" s="12"/>
      <c r="O26" s="12"/>
      <c r="P26" s="11"/>
      <c r="Q26" s="99"/>
      <c r="R26" s="12"/>
      <c r="S26" s="12"/>
      <c r="T26" s="167">
        <f t="shared" ref="T26:U26" si="9">SUM(H26,K27)</f>
        <v>14</v>
      </c>
      <c r="U26" s="167">
        <f t="shared" si="9"/>
        <v>36</v>
      </c>
      <c r="V26" s="173">
        <f>SUM(G26,J27)</f>
        <v>2</v>
      </c>
      <c r="W26" s="21"/>
      <c r="X26" s="2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39" customHeight="1">
      <c r="A27" s="80" t="s">
        <v>65</v>
      </c>
      <c r="B27" s="16" t="s">
        <v>40</v>
      </c>
      <c r="C27" s="39">
        <v>7</v>
      </c>
      <c r="D27" s="39" t="s">
        <v>135</v>
      </c>
      <c r="E27" s="94" t="s">
        <v>29</v>
      </c>
      <c r="F27" s="16"/>
      <c r="G27" s="11"/>
      <c r="H27" s="12"/>
      <c r="I27" s="12"/>
      <c r="J27" s="3">
        <v>1</v>
      </c>
      <c r="K27" s="12">
        <v>7</v>
      </c>
      <c r="L27" s="12">
        <v>18</v>
      </c>
      <c r="M27" s="11"/>
      <c r="N27" s="12"/>
      <c r="O27" s="12"/>
      <c r="P27" s="11"/>
      <c r="Q27" s="99"/>
      <c r="R27" s="12"/>
      <c r="S27" s="12"/>
      <c r="T27" s="168"/>
      <c r="U27" s="168"/>
      <c r="V27" s="168"/>
      <c r="W27" s="21"/>
      <c r="X27" s="21" t="s">
        <v>124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39" customHeight="1">
      <c r="A28" s="237"/>
      <c r="B28" s="155"/>
      <c r="C28" s="155"/>
      <c r="D28" s="155"/>
      <c r="E28" s="155"/>
      <c r="F28" s="12"/>
      <c r="G28" s="17">
        <f t="shared" ref="G28:H28" si="10">SUM(G7:G27)</f>
        <v>24</v>
      </c>
      <c r="H28" s="20">
        <f t="shared" si="10"/>
        <v>217</v>
      </c>
      <c r="I28" s="20">
        <v>399</v>
      </c>
      <c r="J28" s="17">
        <f t="shared" ref="J28:L28" si="11">SUM(J8:J27)</f>
        <v>26</v>
      </c>
      <c r="K28" s="20">
        <f t="shared" si="11"/>
        <v>232</v>
      </c>
      <c r="L28" s="20">
        <f t="shared" si="11"/>
        <v>418</v>
      </c>
      <c r="M28" s="17">
        <f t="shared" ref="M28:O28" si="12">SUM(M9:M27)</f>
        <v>22</v>
      </c>
      <c r="N28" s="20">
        <f t="shared" si="12"/>
        <v>225</v>
      </c>
      <c r="O28" s="20">
        <f t="shared" si="12"/>
        <v>325</v>
      </c>
      <c r="P28" s="178">
        <f>SUM(Q7:Q27)</f>
        <v>31</v>
      </c>
      <c r="Q28" s="156"/>
      <c r="R28" s="20">
        <f t="shared" ref="R28:S28" si="13">SUM(R10:R27)</f>
        <v>367</v>
      </c>
      <c r="S28" s="20">
        <f t="shared" si="13"/>
        <v>408</v>
      </c>
      <c r="T28" s="190">
        <f>SUM(T7:U27)</f>
        <v>2575</v>
      </c>
      <c r="U28" s="156"/>
      <c r="V28" s="17">
        <f>SUM(V7:V27)</f>
        <v>103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</row>
    <row r="29" spans="1:66" ht="39" customHeight="1">
      <c r="A29" s="157" t="s">
        <v>199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92">
        <v>425</v>
      </c>
      <c r="U29" s="156"/>
      <c r="V29" s="17">
        <v>17</v>
      </c>
      <c r="W29" s="103"/>
      <c r="X29" s="103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</row>
    <row r="30" spans="1:66" ht="39" customHeight="1">
      <c r="A30" s="85"/>
      <c r="B30" s="55"/>
      <c r="C30" s="55"/>
      <c r="D30" s="55"/>
      <c r="E30" s="55"/>
      <c r="F30" s="56"/>
      <c r="G30" s="157" t="s">
        <v>67</v>
      </c>
      <c r="H30" s="155"/>
      <c r="I30" s="155"/>
      <c r="J30" s="155"/>
      <c r="K30" s="155"/>
      <c r="L30" s="155"/>
      <c r="M30" s="156"/>
      <c r="N30" s="157" t="s">
        <v>68</v>
      </c>
      <c r="O30" s="155"/>
      <c r="P30" s="155"/>
      <c r="Q30" s="155"/>
      <c r="R30" s="155"/>
      <c r="S30" s="156"/>
      <c r="T30" s="104"/>
      <c r="U30" s="105"/>
      <c r="V30" s="106"/>
      <c r="W30" s="103"/>
      <c r="X30" s="103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</row>
    <row r="31" spans="1:66" ht="40.5" customHeight="1">
      <c r="A31" s="57" t="s">
        <v>70</v>
      </c>
      <c r="B31" s="5" t="s">
        <v>40</v>
      </c>
      <c r="C31" s="5"/>
      <c r="D31" s="5" t="s">
        <v>71</v>
      </c>
      <c r="E31" s="5" t="s">
        <v>29</v>
      </c>
      <c r="F31" s="58" t="s">
        <v>29</v>
      </c>
      <c r="G31" s="225" t="s">
        <v>72</v>
      </c>
      <c r="H31" s="155"/>
      <c r="I31" s="155"/>
      <c r="J31" s="155"/>
      <c r="K31" s="155"/>
      <c r="L31" s="155"/>
      <c r="M31" s="156"/>
      <c r="N31" s="226" t="s">
        <v>73</v>
      </c>
      <c r="O31" s="155"/>
      <c r="P31" s="155"/>
      <c r="Q31" s="155"/>
      <c r="R31" s="155"/>
      <c r="S31" s="156"/>
      <c r="T31" s="4">
        <v>30</v>
      </c>
      <c r="U31" s="4">
        <v>45</v>
      </c>
      <c r="V31" s="26">
        <v>3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</row>
    <row r="32" spans="1:66" ht="40.5" customHeight="1">
      <c r="A32" s="57" t="s">
        <v>74</v>
      </c>
      <c r="B32" s="5" t="s">
        <v>40</v>
      </c>
      <c r="C32" s="5"/>
      <c r="D32" s="5" t="s">
        <v>71</v>
      </c>
      <c r="E32" s="5" t="s">
        <v>29</v>
      </c>
      <c r="F32" s="58" t="s">
        <v>70</v>
      </c>
      <c r="G32" s="217"/>
      <c r="H32" s="155"/>
      <c r="I32" s="155"/>
      <c r="J32" s="155"/>
      <c r="K32" s="155"/>
      <c r="L32" s="155"/>
      <c r="M32" s="156"/>
      <c r="N32" s="226" t="s">
        <v>72</v>
      </c>
      <c r="O32" s="155"/>
      <c r="P32" s="155"/>
      <c r="Q32" s="155"/>
      <c r="R32" s="155"/>
      <c r="S32" s="156"/>
      <c r="T32" s="4">
        <v>30</v>
      </c>
      <c r="U32" s="4">
        <v>70</v>
      </c>
      <c r="V32" s="26">
        <v>4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</row>
    <row r="33" spans="1:66" ht="40.5" customHeight="1">
      <c r="A33" s="57" t="s">
        <v>75</v>
      </c>
      <c r="B33" s="5" t="s">
        <v>40</v>
      </c>
      <c r="C33" s="5"/>
      <c r="D33" s="5" t="s">
        <v>76</v>
      </c>
      <c r="E33" s="5" t="s">
        <v>29</v>
      </c>
      <c r="F33" s="58" t="s">
        <v>29</v>
      </c>
      <c r="G33" s="225" t="s">
        <v>72</v>
      </c>
      <c r="H33" s="155"/>
      <c r="I33" s="155"/>
      <c r="J33" s="155"/>
      <c r="K33" s="155"/>
      <c r="L33" s="155"/>
      <c r="M33" s="156"/>
      <c r="N33" s="215"/>
      <c r="O33" s="155"/>
      <c r="P33" s="155"/>
      <c r="Q33" s="155"/>
      <c r="R33" s="155"/>
      <c r="S33" s="156"/>
      <c r="T33" s="4">
        <v>15</v>
      </c>
      <c r="U33" s="4">
        <v>35</v>
      </c>
      <c r="V33" s="26">
        <v>2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</row>
    <row r="34" spans="1:66" ht="40.5" customHeight="1">
      <c r="A34" s="57" t="s">
        <v>77</v>
      </c>
      <c r="B34" s="5" t="s">
        <v>40</v>
      </c>
      <c r="C34" s="5"/>
      <c r="D34" s="5" t="s">
        <v>76</v>
      </c>
      <c r="E34" s="5" t="s">
        <v>78</v>
      </c>
      <c r="F34" s="58" t="s">
        <v>78</v>
      </c>
      <c r="G34" s="217"/>
      <c r="H34" s="155"/>
      <c r="I34" s="155"/>
      <c r="J34" s="155"/>
      <c r="K34" s="155"/>
      <c r="L34" s="155"/>
      <c r="M34" s="156"/>
      <c r="N34" s="226" t="s">
        <v>72</v>
      </c>
      <c r="O34" s="155"/>
      <c r="P34" s="155"/>
      <c r="Q34" s="155"/>
      <c r="R34" s="155"/>
      <c r="S34" s="156"/>
      <c r="T34" s="4">
        <v>15</v>
      </c>
      <c r="U34" s="4">
        <v>35</v>
      </c>
      <c r="V34" s="26">
        <v>2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</row>
    <row r="35" spans="1:66" ht="40.5" customHeight="1">
      <c r="A35" s="59" t="s">
        <v>79</v>
      </c>
      <c r="B35" s="5" t="s">
        <v>27</v>
      </c>
      <c r="C35" s="5"/>
      <c r="D35" s="5" t="s">
        <v>80</v>
      </c>
      <c r="E35" s="5" t="s">
        <v>29</v>
      </c>
      <c r="F35" s="58" t="s">
        <v>29</v>
      </c>
      <c r="G35" s="227"/>
      <c r="H35" s="155"/>
      <c r="I35" s="155"/>
      <c r="J35" s="155"/>
      <c r="K35" s="155"/>
      <c r="L35" s="155"/>
      <c r="M35" s="156"/>
      <c r="N35" s="226" t="s">
        <v>72</v>
      </c>
      <c r="O35" s="155"/>
      <c r="P35" s="155"/>
      <c r="Q35" s="155"/>
      <c r="R35" s="155"/>
      <c r="S35" s="156"/>
      <c r="T35" s="4">
        <v>20</v>
      </c>
      <c r="U35" s="4">
        <v>30</v>
      </c>
      <c r="V35" s="26">
        <v>2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ht="40.5" customHeight="1">
      <c r="A36" s="57" t="s">
        <v>81</v>
      </c>
      <c r="B36" s="5" t="s">
        <v>27</v>
      </c>
      <c r="C36" s="5"/>
      <c r="D36" s="5" t="s">
        <v>82</v>
      </c>
      <c r="E36" s="5" t="s">
        <v>29</v>
      </c>
      <c r="F36" s="58" t="s">
        <v>29</v>
      </c>
      <c r="G36" s="214" t="s">
        <v>72</v>
      </c>
      <c r="H36" s="155"/>
      <c r="I36" s="155"/>
      <c r="J36" s="155"/>
      <c r="K36" s="155"/>
      <c r="L36" s="155"/>
      <c r="M36" s="156"/>
      <c r="N36" s="215"/>
      <c r="O36" s="155"/>
      <c r="P36" s="155"/>
      <c r="Q36" s="155"/>
      <c r="R36" s="155"/>
      <c r="S36" s="156"/>
      <c r="T36" s="4">
        <v>15</v>
      </c>
      <c r="U36" s="4">
        <v>35</v>
      </c>
      <c r="V36" s="26">
        <v>2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</row>
    <row r="37" spans="1:66" ht="40.5" customHeight="1">
      <c r="A37" s="57" t="s">
        <v>83</v>
      </c>
      <c r="B37" s="5" t="s">
        <v>27</v>
      </c>
      <c r="C37" s="5"/>
      <c r="D37" s="5" t="s">
        <v>82</v>
      </c>
      <c r="E37" s="5" t="s">
        <v>81</v>
      </c>
      <c r="F37" s="58" t="s">
        <v>81</v>
      </c>
      <c r="G37" s="214"/>
      <c r="H37" s="155"/>
      <c r="I37" s="155"/>
      <c r="J37" s="155"/>
      <c r="K37" s="155"/>
      <c r="L37" s="155"/>
      <c r="M37" s="156"/>
      <c r="N37" s="215" t="s">
        <v>72</v>
      </c>
      <c r="O37" s="155"/>
      <c r="P37" s="155"/>
      <c r="Q37" s="155"/>
      <c r="R37" s="155"/>
      <c r="S37" s="156"/>
      <c r="T37" s="4">
        <v>15</v>
      </c>
      <c r="U37" s="4">
        <v>60</v>
      </c>
      <c r="V37" s="26">
        <v>3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</row>
    <row r="38" spans="1:66" ht="40.5" customHeight="1">
      <c r="A38" s="59" t="s">
        <v>147</v>
      </c>
      <c r="B38" s="5" t="s">
        <v>27</v>
      </c>
      <c r="C38" s="5"/>
      <c r="D38" s="43" t="s">
        <v>148</v>
      </c>
      <c r="E38" s="5" t="s">
        <v>29</v>
      </c>
      <c r="F38" s="58"/>
      <c r="G38" s="214" t="s">
        <v>72</v>
      </c>
      <c r="H38" s="155"/>
      <c r="I38" s="155"/>
      <c r="J38" s="155"/>
      <c r="K38" s="155"/>
      <c r="L38" s="155"/>
      <c r="M38" s="156"/>
      <c r="N38" s="216"/>
      <c r="O38" s="155"/>
      <c r="P38" s="155"/>
      <c r="Q38" s="155"/>
      <c r="R38" s="155"/>
      <c r="S38" s="156"/>
      <c r="T38" s="4">
        <v>15</v>
      </c>
      <c r="U38" s="4">
        <v>35</v>
      </c>
      <c r="V38" s="26">
        <v>2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</row>
    <row r="39" spans="1:66" ht="40.5" customHeight="1">
      <c r="A39" s="59" t="s">
        <v>149</v>
      </c>
      <c r="B39" s="5" t="s">
        <v>27</v>
      </c>
      <c r="C39" s="5"/>
      <c r="D39" s="43" t="s">
        <v>148</v>
      </c>
      <c r="E39" s="5" t="s">
        <v>150</v>
      </c>
      <c r="F39" s="58"/>
      <c r="G39" s="60"/>
      <c r="H39" s="61"/>
      <c r="I39" s="61"/>
      <c r="J39" s="61"/>
      <c r="K39" s="61"/>
      <c r="L39" s="61"/>
      <c r="M39" s="62"/>
      <c r="N39" s="216" t="s">
        <v>72</v>
      </c>
      <c r="O39" s="155"/>
      <c r="P39" s="155"/>
      <c r="Q39" s="155"/>
      <c r="R39" s="155"/>
      <c r="S39" s="156"/>
      <c r="T39" s="4">
        <v>15</v>
      </c>
      <c r="U39" s="4">
        <v>35</v>
      </c>
      <c r="V39" s="26">
        <v>2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</row>
    <row r="40" spans="1:66" ht="40.5" customHeight="1">
      <c r="A40" s="57" t="s">
        <v>84</v>
      </c>
      <c r="B40" s="5" t="s">
        <v>27</v>
      </c>
      <c r="C40" s="5"/>
      <c r="D40" s="5" t="s">
        <v>85</v>
      </c>
      <c r="E40" s="5" t="s">
        <v>29</v>
      </c>
      <c r="F40" s="58" t="s">
        <v>29</v>
      </c>
      <c r="G40" s="217"/>
      <c r="H40" s="155"/>
      <c r="I40" s="155"/>
      <c r="J40" s="155"/>
      <c r="K40" s="155"/>
      <c r="L40" s="155"/>
      <c r="M40" s="156"/>
      <c r="N40" s="215" t="s">
        <v>72</v>
      </c>
      <c r="O40" s="155"/>
      <c r="P40" s="155"/>
      <c r="Q40" s="155"/>
      <c r="R40" s="155"/>
      <c r="S40" s="156"/>
      <c r="T40" s="4">
        <v>15</v>
      </c>
      <c r="U40" s="4">
        <v>35</v>
      </c>
      <c r="V40" s="26">
        <v>2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</row>
    <row r="41" spans="1:66" ht="40.5" customHeight="1">
      <c r="A41" s="57" t="s">
        <v>86</v>
      </c>
      <c r="B41" s="5" t="s">
        <v>40</v>
      </c>
      <c r="C41" s="5"/>
      <c r="D41" s="5" t="s">
        <v>87</v>
      </c>
      <c r="E41" s="5" t="s">
        <v>29</v>
      </c>
      <c r="F41" s="58" t="s">
        <v>29</v>
      </c>
      <c r="G41" s="214" t="s">
        <v>72</v>
      </c>
      <c r="H41" s="155"/>
      <c r="I41" s="155"/>
      <c r="J41" s="155"/>
      <c r="K41" s="155"/>
      <c r="L41" s="155"/>
      <c r="M41" s="156"/>
      <c r="N41" s="218"/>
      <c r="O41" s="155"/>
      <c r="P41" s="155"/>
      <c r="Q41" s="155"/>
      <c r="R41" s="155"/>
      <c r="S41" s="156"/>
      <c r="T41" s="4">
        <v>30</v>
      </c>
      <c r="U41" s="4">
        <v>60</v>
      </c>
      <c r="V41" s="26">
        <v>6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</row>
    <row r="42" spans="1:66" ht="40.5" customHeight="1">
      <c r="A42" s="59" t="s">
        <v>88</v>
      </c>
      <c r="B42" s="2" t="s">
        <v>40</v>
      </c>
      <c r="C42" s="5"/>
      <c r="D42" s="2" t="s">
        <v>151</v>
      </c>
      <c r="E42" s="5" t="s">
        <v>29</v>
      </c>
      <c r="F42" s="58"/>
      <c r="G42" s="214" t="s">
        <v>90</v>
      </c>
      <c r="H42" s="155"/>
      <c r="I42" s="155"/>
      <c r="J42" s="155"/>
      <c r="K42" s="155"/>
      <c r="L42" s="155"/>
      <c r="M42" s="156"/>
      <c r="N42" s="216"/>
      <c r="O42" s="155"/>
      <c r="P42" s="155"/>
      <c r="Q42" s="155"/>
      <c r="R42" s="155"/>
      <c r="S42" s="156"/>
      <c r="T42" s="4">
        <v>15</v>
      </c>
      <c r="U42" s="4">
        <v>60</v>
      </c>
      <c r="V42" s="63">
        <v>3</v>
      </c>
      <c r="W42" s="25"/>
      <c r="X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40.5" customHeight="1">
      <c r="A43" s="59" t="s">
        <v>91</v>
      </c>
      <c r="B43" s="2" t="s">
        <v>40</v>
      </c>
      <c r="C43" s="5"/>
      <c r="D43" s="2" t="s">
        <v>151</v>
      </c>
      <c r="E43" s="5" t="s">
        <v>29</v>
      </c>
      <c r="F43" s="58"/>
      <c r="G43" s="60"/>
      <c r="H43" s="61"/>
      <c r="I43" s="61"/>
      <c r="J43" s="61"/>
      <c r="K43" s="61"/>
      <c r="L43" s="61"/>
      <c r="M43" s="62"/>
      <c r="N43" s="216" t="s">
        <v>90</v>
      </c>
      <c r="O43" s="155"/>
      <c r="P43" s="155"/>
      <c r="Q43" s="155"/>
      <c r="R43" s="155"/>
      <c r="S43" s="156"/>
      <c r="T43" s="4">
        <v>15</v>
      </c>
      <c r="U43" s="4">
        <v>60</v>
      </c>
      <c r="V43" s="63">
        <v>3</v>
      </c>
      <c r="W43" s="25"/>
      <c r="X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</row>
    <row r="44" spans="1:66" ht="40.5" customHeight="1">
      <c r="A44" s="57" t="s">
        <v>92</v>
      </c>
      <c r="B44" s="5" t="s">
        <v>40</v>
      </c>
      <c r="C44" s="5"/>
      <c r="D44" s="5" t="s">
        <v>93</v>
      </c>
      <c r="E44" s="5" t="s">
        <v>29</v>
      </c>
      <c r="F44" s="58" t="s">
        <v>29</v>
      </c>
      <c r="G44" s="214" t="s">
        <v>90</v>
      </c>
      <c r="H44" s="155"/>
      <c r="I44" s="155"/>
      <c r="J44" s="155"/>
      <c r="K44" s="155"/>
      <c r="L44" s="155"/>
      <c r="M44" s="156"/>
      <c r="N44" s="216"/>
      <c r="O44" s="155"/>
      <c r="P44" s="155"/>
      <c r="Q44" s="155"/>
      <c r="R44" s="155"/>
      <c r="S44" s="156"/>
      <c r="T44" s="4">
        <v>30</v>
      </c>
      <c r="U44" s="4">
        <v>35</v>
      </c>
      <c r="V44" s="63">
        <v>2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</row>
    <row r="45" spans="1:66" ht="40.5" customHeight="1">
      <c r="A45" s="64" t="s">
        <v>94</v>
      </c>
      <c r="B45" s="5" t="s">
        <v>40</v>
      </c>
      <c r="C45" s="5"/>
      <c r="D45" s="5" t="s">
        <v>95</v>
      </c>
      <c r="E45" s="5" t="s">
        <v>29</v>
      </c>
      <c r="F45" s="58" t="s">
        <v>29</v>
      </c>
      <c r="G45" s="214" t="s">
        <v>90</v>
      </c>
      <c r="H45" s="155"/>
      <c r="I45" s="155"/>
      <c r="J45" s="155"/>
      <c r="K45" s="155"/>
      <c r="L45" s="155"/>
      <c r="M45" s="156"/>
      <c r="N45" s="216"/>
      <c r="O45" s="155"/>
      <c r="P45" s="155"/>
      <c r="Q45" s="155"/>
      <c r="R45" s="155"/>
      <c r="S45" s="156"/>
      <c r="T45" s="4">
        <v>15</v>
      </c>
      <c r="U45" s="4">
        <v>35</v>
      </c>
      <c r="V45" s="63">
        <v>2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</row>
    <row r="46" spans="1:66" ht="40.5" customHeight="1">
      <c r="A46" s="59" t="s">
        <v>96</v>
      </c>
      <c r="B46" s="2" t="s">
        <v>40</v>
      </c>
      <c r="C46" s="5"/>
      <c r="D46" s="2" t="s">
        <v>97</v>
      </c>
      <c r="E46" s="5" t="s">
        <v>29</v>
      </c>
      <c r="F46" s="58" t="s">
        <v>29</v>
      </c>
      <c r="G46" s="214"/>
      <c r="H46" s="155"/>
      <c r="I46" s="155"/>
      <c r="J46" s="155"/>
      <c r="K46" s="155"/>
      <c r="L46" s="155"/>
      <c r="M46" s="156"/>
      <c r="N46" s="216" t="s">
        <v>90</v>
      </c>
      <c r="O46" s="155"/>
      <c r="P46" s="155"/>
      <c r="Q46" s="155"/>
      <c r="R46" s="155"/>
      <c r="S46" s="156"/>
      <c r="T46" s="4">
        <v>15</v>
      </c>
      <c r="U46" s="4">
        <v>35</v>
      </c>
      <c r="V46" s="63">
        <v>2</v>
      </c>
      <c r="W46" s="25"/>
      <c r="X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</row>
    <row r="47" spans="1:66" ht="40.5" customHeight="1">
      <c r="A47" s="57" t="s">
        <v>98</v>
      </c>
      <c r="B47" s="2" t="s">
        <v>40</v>
      </c>
      <c r="C47" s="5"/>
      <c r="D47" s="2" t="s">
        <v>99</v>
      </c>
      <c r="E47" s="5" t="s">
        <v>29</v>
      </c>
      <c r="F47" s="58" t="s">
        <v>29</v>
      </c>
      <c r="G47" s="214" t="s">
        <v>90</v>
      </c>
      <c r="H47" s="155"/>
      <c r="I47" s="155"/>
      <c r="J47" s="155"/>
      <c r="K47" s="155"/>
      <c r="L47" s="155"/>
      <c r="M47" s="156"/>
      <c r="N47" s="216"/>
      <c r="O47" s="155"/>
      <c r="P47" s="155"/>
      <c r="Q47" s="155"/>
      <c r="R47" s="155"/>
      <c r="S47" s="156"/>
      <c r="T47" s="4">
        <v>15</v>
      </c>
      <c r="U47" s="4">
        <v>35</v>
      </c>
      <c r="V47" s="63">
        <v>2</v>
      </c>
      <c r="W47" s="25"/>
      <c r="X47" s="25"/>
      <c r="Y47" s="6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</row>
    <row r="48" spans="1:66" ht="40.5" customHeight="1">
      <c r="A48" s="57" t="s">
        <v>100</v>
      </c>
      <c r="B48" s="2" t="s">
        <v>40</v>
      </c>
      <c r="C48" s="5"/>
      <c r="D48" s="2" t="s">
        <v>99</v>
      </c>
      <c r="E48" s="5" t="s">
        <v>101</v>
      </c>
      <c r="F48" s="58" t="s">
        <v>101</v>
      </c>
      <c r="G48" s="214"/>
      <c r="H48" s="155"/>
      <c r="I48" s="155"/>
      <c r="J48" s="155"/>
      <c r="K48" s="155"/>
      <c r="L48" s="155"/>
      <c r="M48" s="156"/>
      <c r="N48" s="216" t="s">
        <v>90</v>
      </c>
      <c r="O48" s="155"/>
      <c r="P48" s="155"/>
      <c r="Q48" s="155"/>
      <c r="R48" s="155"/>
      <c r="S48" s="156"/>
      <c r="T48" s="4">
        <v>15</v>
      </c>
      <c r="U48" s="4">
        <v>35</v>
      </c>
      <c r="V48" s="63">
        <v>2</v>
      </c>
      <c r="W48" s="25"/>
      <c r="X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</row>
    <row r="49" spans="1:66" ht="40.5" customHeight="1">
      <c r="A49" s="57" t="s">
        <v>102</v>
      </c>
      <c r="B49" s="2" t="s">
        <v>40</v>
      </c>
      <c r="C49" s="5"/>
      <c r="D49" s="2" t="s">
        <v>103</v>
      </c>
      <c r="E49" s="5" t="s">
        <v>29</v>
      </c>
      <c r="F49" s="58" t="s">
        <v>29</v>
      </c>
      <c r="G49" s="214" t="s">
        <v>90</v>
      </c>
      <c r="H49" s="155"/>
      <c r="I49" s="155"/>
      <c r="J49" s="155"/>
      <c r="K49" s="155"/>
      <c r="L49" s="155"/>
      <c r="M49" s="156"/>
      <c r="N49" s="216"/>
      <c r="O49" s="155"/>
      <c r="P49" s="155"/>
      <c r="Q49" s="155"/>
      <c r="R49" s="155"/>
      <c r="S49" s="156"/>
      <c r="T49" s="4">
        <v>15</v>
      </c>
      <c r="U49" s="4">
        <v>35</v>
      </c>
      <c r="V49" s="63">
        <v>2</v>
      </c>
      <c r="W49" s="25"/>
      <c r="X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</row>
    <row r="50" spans="1:66" ht="40.5" customHeight="1">
      <c r="A50" s="66" t="s">
        <v>104</v>
      </c>
      <c r="B50" s="2" t="s">
        <v>40</v>
      </c>
      <c r="C50" s="5"/>
      <c r="D50" s="2" t="s">
        <v>105</v>
      </c>
      <c r="E50" s="5" t="s">
        <v>106</v>
      </c>
      <c r="F50" s="58" t="s">
        <v>106</v>
      </c>
      <c r="G50" s="214"/>
      <c r="H50" s="155"/>
      <c r="I50" s="155"/>
      <c r="J50" s="155"/>
      <c r="K50" s="155"/>
      <c r="L50" s="155"/>
      <c r="M50" s="156"/>
      <c r="N50" s="216" t="s">
        <v>90</v>
      </c>
      <c r="O50" s="155"/>
      <c r="P50" s="155"/>
      <c r="Q50" s="155"/>
      <c r="R50" s="155"/>
      <c r="S50" s="156"/>
      <c r="T50" s="4">
        <v>15</v>
      </c>
      <c r="U50" s="4">
        <v>35</v>
      </c>
      <c r="V50" s="63">
        <v>2</v>
      </c>
      <c r="W50" s="25"/>
      <c r="X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</row>
    <row r="51" spans="1:66" ht="39" customHeight="1">
      <c r="A51" s="23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</row>
    <row r="52" spans="1:66" ht="39" customHeight="1">
      <c r="A52" s="191" t="s">
        <v>15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92">
        <f>SUM(T28:U29)</f>
        <v>3000</v>
      </c>
      <c r="U52" s="156"/>
      <c r="V52" s="17">
        <f>SUM(V28,V29)</f>
        <v>120</v>
      </c>
    </row>
    <row r="53" spans="1:66" ht="15.75" customHeight="1">
      <c r="A53" s="86"/>
      <c r="B53" s="73"/>
      <c r="D53" s="73"/>
      <c r="E53" s="73"/>
    </row>
    <row r="54" spans="1:66" ht="15.75" customHeight="1">
      <c r="A54" s="86"/>
      <c r="B54" s="73"/>
      <c r="D54" s="73"/>
      <c r="E54" s="73"/>
    </row>
    <row r="55" spans="1:66" ht="15.75" customHeight="1">
      <c r="A55" s="86"/>
      <c r="B55" s="73"/>
      <c r="D55" s="73"/>
      <c r="E55" s="73"/>
    </row>
    <row r="56" spans="1:66" ht="15.75" customHeight="1">
      <c r="A56" s="86"/>
      <c r="B56" s="73"/>
      <c r="D56" s="73"/>
      <c r="E56" s="73"/>
    </row>
    <row r="57" spans="1:66" ht="15.75" customHeight="1">
      <c r="A57" s="86"/>
      <c r="B57" s="73"/>
      <c r="D57" s="73"/>
      <c r="E57" s="73"/>
    </row>
    <row r="58" spans="1:66" ht="15.75" customHeight="1">
      <c r="A58" s="86"/>
      <c r="B58" s="73"/>
      <c r="D58" s="73"/>
      <c r="E58" s="73"/>
    </row>
    <row r="59" spans="1:66" ht="15.75" customHeight="1">
      <c r="A59" s="86"/>
      <c r="B59" s="73"/>
      <c r="D59" s="73"/>
      <c r="E59" s="73"/>
    </row>
    <row r="60" spans="1:66" ht="15.75" customHeight="1">
      <c r="A60" s="86"/>
      <c r="B60" s="73"/>
      <c r="D60" s="73"/>
      <c r="E60" s="73"/>
    </row>
    <row r="61" spans="1:66" ht="15.75" customHeight="1">
      <c r="A61" s="86"/>
      <c r="B61" s="73"/>
      <c r="D61" s="73"/>
      <c r="E61" s="73"/>
    </row>
    <row r="62" spans="1:66" ht="15.75" customHeight="1">
      <c r="A62" s="86"/>
      <c r="B62" s="73"/>
      <c r="D62" s="73"/>
      <c r="E62" s="73"/>
    </row>
    <row r="63" spans="1:66" ht="15.75" customHeight="1">
      <c r="A63" s="86"/>
      <c r="B63" s="73"/>
      <c r="D63" s="73"/>
      <c r="E63" s="73"/>
    </row>
    <row r="64" spans="1:66" ht="15.75" customHeight="1">
      <c r="A64" s="86"/>
      <c r="B64" s="73"/>
      <c r="D64" s="73"/>
      <c r="E64" s="73"/>
    </row>
    <row r="65" spans="1:5" ht="15.75" customHeight="1">
      <c r="A65" s="86"/>
      <c r="B65" s="73"/>
      <c r="D65" s="73"/>
      <c r="E65" s="73"/>
    </row>
    <row r="66" spans="1:5" ht="15.75" customHeight="1">
      <c r="A66" s="86"/>
      <c r="B66" s="73"/>
      <c r="D66" s="73"/>
      <c r="E66" s="73"/>
    </row>
    <row r="67" spans="1:5" ht="15.75" customHeight="1">
      <c r="A67" s="86"/>
      <c r="B67" s="73"/>
      <c r="D67" s="73"/>
      <c r="E67" s="73"/>
    </row>
    <row r="68" spans="1:5" ht="15.75" customHeight="1">
      <c r="A68" s="86"/>
      <c r="B68" s="73"/>
      <c r="D68" s="73"/>
      <c r="E68" s="73"/>
    </row>
    <row r="69" spans="1:5" ht="15.75" customHeight="1">
      <c r="A69" s="86"/>
      <c r="B69" s="73"/>
      <c r="D69" s="73"/>
      <c r="E69" s="73"/>
    </row>
    <row r="70" spans="1:5" ht="15.75" customHeight="1">
      <c r="A70" s="86"/>
      <c r="B70" s="73"/>
      <c r="D70" s="73"/>
      <c r="E70" s="73"/>
    </row>
    <row r="71" spans="1:5" ht="15.75" customHeight="1">
      <c r="A71" s="86"/>
      <c r="B71" s="73"/>
      <c r="D71" s="73"/>
      <c r="E71" s="73"/>
    </row>
    <row r="72" spans="1:5" ht="15.75" customHeight="1">
      <c r="A72" s="86"/>
      <c r="B72" s="73"/>
      <c r="D72" s="73"/>
      <c r="E72" s="73"/>
    </row>
    <row r="73" spans="1:5" ht="15.75" customHeight="1">
      <c r="A73" s="86"/>
      <c r="B73" s="73"/>
      <c r="D73" s="73"/>
      <c r="E73" s="73"/>
    </row>
    <row r="74" spans="1:5" ht="15.75" customHeight="1">
      <c r="A74" s="86"/>
      <c r="B74" s="73"/>
      <c r="D74" s="73"/>
      <c r="E74" s="73"/>
    </row>
    <row r="75" spans="1:5" ht="15.75" customHeight="1">
      <c r="A75" s="86"/>
      <c r="B75" s="73"/>
      <c r="D75" s="73"/>
      <c r="E75" s="73"/>
    </row>
    <row r="76" spans="1:5" ht="15.75" customHeight="1">
      <c r="A76" s="86"/>
      <c r="B76" s="73"/>
      <c r="D76" s="73"/>
      <c r="E76" s="73"/>
    </row>
    <row r="77" spans="1:5" ht="15.75" customHeight="1">
      <c r="A77" s="86"/>
      <c r="B77" s="73"/>
      <c r="D77" s="73"/>
      <c r="E77" s="73"/>
    </row>
    <row r="78" spans="1:5" ht="15.75" customHeight="1">
      <c r="A78" s="86"/>
      <c r="B78" s="73"/>
      <c r="D78" s="73"/>
      <c r="E78" s="73"/>
    </row>
    <row r="79" spans="1:5" ht="15.75" customHeight="1">
      <c r="A79" s="86"/>
      <c r="B79" s="73"/>
      <c r="D79" s="73"/>
      <c r="E79" s="73"/>
    </row>
    <row r="80" spans="1:5" ht="15.75" customHeight="1">
      <c r="A80" s="86"/>
      <c r="B80" s="73"/>
      <c r="D80" s="73"/>
      <c r="E80" s="73"/>
    </row>
    <row r="81" spans="1:5" ht="15.75" customHeight="1">
      <c r="A81" s="86"/>
      <c r="B81" s="73"/>
      <c r="D81" s="73"/>
      <c r="E81" s="73"/>
    </row>
    <row r="82" spans="1:5" ht="15.75" customHeight="1">
      <c r="A82" s="86"/>
      <c r="B82" s="73"/>
      <c r="D82" s="73"/>
      <c r="E82" s="73"/>
    </row>
    <row r="83" spans="1:5" ht="15.75" customHeight="1">
      <c r="A83" s="86"/>
      <c r="B83" s="73"/>
      <c r="D83" s="73"/>
      <c r="E83" s="73"/>
    </row>
    <row r="84" spans="1:5" ht="15.75" customHeight="1">
      <c r="A84" s="86"/>
      <c r="B84" s="73"/>
      <c r="D84" s="73"/>
      <c r="E84" s="73"/>
    </row>
    <row r="85" spans="1:5" ht="15.75" customHeight="1">
      <c r="A85" s="86"/>
      <c r="B85" s="73"/>
      <c r="D85" s="73"/>
      <c r="E85" s="73"/>
    </row>
    <row r="86" spans="1:5" ht="15.75" customHeight="1">
      <c r="A86" s="86"/>
      <c r="B86" s="73"/>
      <c r="D86" s="73"/>
      <c r="E86" s="73"/>
    </row>
    <row r="87" spans="1:5" ht="15.75" customHeight="1">
      <c r="A87" s="86"/>
      <c r="B87" s="73"/>
      <c r="D87" s="73"/>
      <c r="E87" s="73"/>
    </row>
    <row r="88" spans="1:5" ht="15.75" customHeight="1">
      <c r="A88" s="86"/>
      <c r="B88" s="73"/>
      <c r="D88" s="73"/>
      <c r="E88" s="73"/>
    </row>
    <row r="89" spans="1:5" ht="15.75" customHeight="1">
      <c r="A89" s="86"/>
      <c r="B89" s="73"/>
      <c r="D89" s="73"/>
      <c r="E89" s="73"/>
    </row>
    <row r="90" spans="1:5" ht="15.75" customHeight="1">
      <c r="A90" s="86"/>
      <c r="B90" s="73"/>
      <c r="D90" s="73"/>
      <c r="E90" s="73"/>
    </row>
    <row r="91" spans="1:5" ht="15.75" customHeight="1">
      <c r="A91" s="86"/>
      <c r="B91" s="73"/>
      <c r="D91" s="73"/>
      <c r="E91" s="73"/>
    </row>
    <row r="92" spans="1:5" ht="15.75" customHeight="1">
      <c r="A92" s="86"/>
      <c r="B92" s="73"/>
      <c r="D92" s="73"/>
      <c r="E92" s="73"/>
    </row>
    <row r="93" spans="1:5" ht="15.75" customHeight="1">
      <c r="A93" s="86"/>
      <c r="B93" s="73"/>
      <c r="D93" s="73"/>
      <c r="E93" s="73"/>
    </row>
    <row r="94" spans="1:5" ht="15.75" customHeight="1">
      <c r="A94" s="86"/>
      <c r="B94" s="73"/>
      <c r="D94" s="73"/>
      <c r="E94" s="73"/>
    </row>
    <row r="95" spans="1:5" ht="15.75" customHeight="1">
      <c r="A95" s="86"/>
      <c r="B95" s="73"/>
      <c r="D95" s="73"/>
      <c r="E95" s="73"/>
    </row>
    <row r="96" spans="1:5" ht="15.75" customHeight="1">
      <c r="A96" s="86"/>
      <c r="B96" s="73"/>
      <c r="D96" s="73"/>
      <c r="E96" s="73"/>
    </row>
    <row r="97" spans="1:5" ht="15.75" customHeight="1">
      <c r="A97" s="86"/>
      <c r="B97" s="73"/>
      <c r="D97" s="73"/>
      <c r="E97" s="73"/>
    </row>
    <row r="98" spans="1:5" ht="15.75" customHeight="1">
      <c r="A98" s="86"/>
      <c r="B98" s="73"/>
      <c r="D98" s="73"/>
      <c r="E98" s="73"/>
    </row>
    <row r="99" spans="1:5" ht="15.75" customHeight="1">
      <c r="A99" s="86"/>
      <c r="B99" s="73"/>
      <c r="D99" s="73"/>
      <c r="E99" s="73"/>
    </row>
    <row r="100" spans="1:5" ht="15.75" customHeight="1">
      <c r="A100" s="86"/>
      <c r="B100" s="73"/>
      <c r="D100" s="73"/>
      <c r="E100" s="73"/>
    </row>
    <row r="101" spans="1:5" ht="15.75" customHeight="1">
      <c r="A101" s="86"/>
      <c r="B101" s="73"/>
      <c r="D101" s="73"/>
      <c r="E101" s="73"/>
    </row>
    <row r="102" spans="1:5" ht="15.75" customHeight="1">
      <c r="A102" s="86"/>
      <c r="B102" s="73"/>
      <c r="D102" s="73"/>
      <c r="E102" s="73"/>
    </row>
    <row r="103" spans="1:5" ht="15.75" customHeight="1">
      <c r="A103" s="86"/>
      <c r="B103" s="73"/>
      <c r="D103" s="73"/>
      <c r="E103" s="73"/>
    </row>
    <row r="104" spans="1:5" ht="15.75" customHeight="1">
      <c r="A104" s="86"/>
      <c r="B104" s="73"/>
      <c r="D104" s="73"/>
      <c r="E104" s="73"/>
    </row>
    <row r="105" spans="1:5" ht="15.75" customHeight="1">
      <c r="A105" s="86"/>
      <c r="B105" s="73"/>
      <c r="D105" s="73"/>
      <c r="E105" s="73"/>
    </row>
    <row r="106" spans="1:5" ht="15.75" customHeight="1">
      <c r="A106" s="86"/>
      <c r="B106" s="73"/>
      <c r="D106" s="73"/>
      <c r="E106" s="73"/>
    </row>
    <row r="107" spans="1:5" ht="15.75" customHeight="1">
      <c r="A107" s="86"/>
      <c r="B107" s="73"/>
      <c r="D107" s="73"/>
      <c r="E107" s="73"/>
    </row>
    <row r="108" spans="1:5" ht="15.75" customHeight="1">
      <c r="A108" s="86"/>
      <c r="B108" s="73"/>
      <c r="D108" s="73"/>
      <c r="E108" s="73"/>
    </row>
    <row r="109" spans="1:5" ht="15.75" customHeight="1">
      <c r="A109" s="86"/>
      <c r="B109" s="73"/>
      <c r="D109" s="73"/>
      <c r="E109" s="73"/>
    </row>
    <row r="110" spans="1:5" ht="15.75" customHeight="1">
      <c r="A110" s="86"/>
      <c r="B110" s="73"/>
      <c r="D110" s="73"/>
      <c r="E110" s="73"/>
    </row>
    <row r="111" spans="1:5" ht="15.75" customHeight="1">
      <c r="A111" s="86"/>
      <c r="B111" s="73"/>
      <c r="D111" s="73"/>
      <c r="E111" s="73"/>
    </row>
    <row r="112" spans="1:5" ht="15.75" customHeight="1">
      <c r="A112" s="86"/>
      <c r="B112" s="73"/>
      <c r="D112" s="73"/>
      <c r="E112" s="73"/>
    </row>
    <row r="113" spans="1:5" ht="15.75" customHeight="1">
      <c r="A113" s="86"/>
      <c r="B113" s="73"/>
      <c r="D113" s="73"/>
      <c r="E113" s="73"/>
    </row>
    <row r="114" spans="1:5" ht="15.75" customHeight="1">
      <c r="A114" s="86"/>
      <c r="B114" s="73"/>
      <c r="D114" s="73"/>
      <c r="E114" s="73"/>
    </row>
    <row r="115" spans="1:5" ht="15.75" customHeight="1">
      <c r="A115" s="86"/>
      <c r="B115" s="73"/>
      <c r="D115" s="73"/>
      <c r="E115" s="73"/>
    </row>
    <row r="116" spans="1:5" ht="15.75" customHeight="1">
      <c r="A116" s="86"/>
      <c r="B116" s="73"/>
      <c r="D116" s="73"/>
      <c r="E116" s="73"/>
    </row>
    <row r="117" spans="1:5" ht="15.75" customHeight="1">
      <c r="A117" s="86"/>
      <c r="B117" s="73"/>
      <c r="D117" s="73"/>
      <c r="E117" s="73"/>
    </row>
    <row r="118" spans="1:5" ht="15.75" customHeight="1">
      <c r="A118" s="86"/>
      <c r="B118" s="73"/>
      <c r="D118" s="73"/>
      <c r="E118" s="73"/>
    </row>
    <row r="119" spans="1:5" ht="15.75" customHeight="1">
      <c r="A119" s="86"/>
      <c r="B119" s="73"/>
      <c r="D119" s="73"/>
      <c r="E119" s="73"/>
    </row>
    <row r="120" spans="1:5" ht="15.75" customHeight="1">
      <c r="A120" s="86"/>
      <c r="B120" s="73"/>
      <c r="D120" s="73"/>
      <c r="E120" s="73"/>
    </row>
    <row r="121" spans="1:5" ht="15.75" customHeight="1">
      <c r="A121" s="86"/>
      <c r="B121" s="73"/>
      <c r="D121" s="73"/>
      <c r="E121" s="73"/>
    </row>
    <row r="122" spans="1:5" ht="15.75" customHeight="1">
      <c r="A122" s="86"/>
      <c r="B122" s="73"/>
      <c r="D122" s="73"/>
      <c r="E122" s="73"/>
    </row>
    <row r="123" spans="1:5" ht="15.75" customHeight="1">
      <c r="A123" s="86"/>
      <c r="B123" s="73"/>
      <c r="D123" s="73"/>
      <c r="E123" s="73"/>
    </row>
    <row r="124" spans="1:5" ht="15.75" customHeight="1">
      <c r="A124" s="86"/>
      <c r="B124" s="73"/>
      <c r="D124" s="73"/>
      <c r="E124" s="73"/>
    </row>
    <row r="125" spans="1:5" ht="15.75" customHeight="1">
      <c r="A125" s="86"/>
      <c r="B125" s="73"/>
      <c r="D125" s="73"/>
      <c r="E125" s="73"/>
    </row>
    <row r="126" spans="1:5" ht="15.75" customHeight="1">
      <c r="A126" s="86"/>
      <c r="B126" s="73"/>
      <c r="D126" s="73"/>
      <c r="E126" s="73"/>
    </row>
    <row r="127" spans="1:5" ht="15.75" customHeight="1">
      <c r="A127" s="86"/>
      <c r="B127" s="73"/>
      <c r="D127" s="73"/>
      <c r="E127" s="73"/>
    </row>
    <row r="128" spans="1:5" ht="15.75" customHeight="1">
      <c r="A128" s="86"/>
      <c r="B128" s="73"/>
      <c r="D128" s="73"/>
      <c r="E128" s="73"/>
    </row>
    <row r="129" spans="1:5" ht="15.75" customHeight="1">
      <c r="A129" s="86"/>
      <c r="B129" s="73"/>
      <c r="D129" s="73"/>
      <c r="E129" s="73"/>
    </row>
    <row r="130" spans="1:5" ht="15.75" customHeight="1">
      <c r="A130" s="86"/>
      <c r="B130" s="73"/>
      <c r="D130" s="73"/>
      <c r="E130" s="73"/>
    </row>
    <row r="131" spans="1:5" ht="15.75" customHeight="1">
      <c r="A131" s="86"/>
      <c r="B131" s="73"/>
      <c r="D131" s="73"/>
      <c r="E131" s="73"/>
    </row>
    <row r="132" spans="1:5" ht="15.75" customHeight="1">
      <c r="A132" s="86"/>
      <c r="B132" s="73"/>
      <c r="D132" s="73"/>
      <c r="E132" s="73"/>
    </row>
    <row r="133" spans="1:5" ht="15.75" customHeight="1">
      <c r="A133" s="86"/>
      <c r="B133" s="73"/>
      <c r="D133" s="73"/>
      <c r="E133" s="73"/>
    </row>
    <row r="134" spans="1:5" ht="15.75" customHeight="1">
      <c r="A134" s="86"/>
      <c r="B134" s="73"/>
      <c r="D134" s="73"/>
      <c r="E134" s="73"/>
    </row>
    <row r="135" spans="1:5" ht="15.75" customHeight="1">
      <c r="A135" s="86"/>
      <c r="B135" s="73"/>
      <c r="D135" s="73"/>
      <c r="E135" s="73"/>
    </row>
    <row r="136" spans="1:5" ht="15.75" customHeight="1">
      <c r="A136" s="86"/>
      <c r="B136" s="73"/>
      <c r="D136" s="73"/>
      <c r="E136" s="73"/>
    </row>
    <row r="137" spans="1:5" ht="15.75" customHeight="1">
      <c r="A137" s="86"/>
      <c r="B137" s="73"/>
      <c r="D137" s="73"/>
      <c r="E137" s="73"/>
    </row>
    <row r="138" spans="1:5" ht="15.75" customHeight="1">
      <c r="A138" s="86"/>
      <c r="B138" s="73"/>
      <c r="D138" s="73"/>
      <c r="E138" s="73"/>
    </row>
    <row r="139" spans="1:5" ht="15.75" customHeight="1">
      <c r="A139" s="86"/>
      <c r="B139" s="73"/>
      <c r="D139" s="73"/>
      <c r="E139" s="73"/>
    </row>
    <row r="140" spans="1:5" ht="15.75" customHeight="1">
      <c r="A140" s="86"/>
      <c r="B140" s="73"/>
      <c r="D140" s="73"/>
      <c r="E140" s="73"/>
    </row>
    <row r="141" spans="1:5" ht="15.75" customHeight="1">
      <c r="A141" s="86"/>
      <c r="B141" s="73"/>
      <c r="D141" s="73"/>
      <c r="E141" s="73"/>
    </row>
    <row r="142" spans="1:5" ht="15.75" customHeight="1">
      <c r="A142" s="86"/>
      <c r="B142" s="73"/>
      <c r="D142" s="73"/>
      <c r="E142" s="73"/>
    </row>
    <row r="143" spans="1:5" ht="15.75" customHeight="1">
      <c r="A143" s="86"/>
      <c r="B143" s="73"/>
      <c r="D143" s="73"/>
      <c r="E143" s="73"/>
    </row>
    <row r="144" spans="1:5" ht="15.75" customHeight="1">
      <c r="A144" s="86"/>
      <c r="B144" s="73"/>
      <c r="D144" s="73"/>
      <c r="E144" s="73"/>
    </row>
    <row r="145" spans="1:5" ht="15.75" customHeight="1">
      <c r="A145" s="86"/>
      <c r="B145" s="73"/>
      <c r="D145" s="73"/>
      <c r="E145" s="73"/>
    </row>
    <row r="146" spans="1:5" ht="15.75" customHeight="1">
      <c r="A146" s="86"/>
      <c r="B146" s="73"/>
      <c r="D146" s="73"/>
      <c r="E146" s="73"/>
    </row>
    <row r="147" spans="1:5" ht="15.75" customHeight="1">
      <c r="A147" s="86"/>
      <c r="B147" s="73"/>
      <c r="D147" s="73"/>
      <c r="E147" s="73"/>
    </row>
    <row r="148" spans="1:5" ht="15.75" customHeight="1">
      <c r="A148" s="86"/>
      <c r="B148" s="73"/>
      <c r="D148" s="73"/>
      <c r="E148" s="73"/>
    </row>
    <row r="149" spans="1:5" ht="15.75" customHeight="1">
      <c r="A149" s="86"/>
      <c r="B149" s="73"/>
      <c r="D149" s="73"/>
      <c r="E149" s="73"/>
    </row>
    <row r="150" spans="1:5" ht="15.75" customHeight="1">
      <c r="A150" s="86"/>
      <c r="B150" s="73"/>
      <c r="D150" s="73"/>
      <c r="E150" s="73"/>
    </row>
    <row r="151" spans="1:5" ht="15.75" customHeight="1">
      <c r="A151" s="86"/>
      <c r="B151" s="73"/>
      <c r="D151" s="73"/>
      <c r="E151" s="73"/>
    </row>
    <row r="152" spans="1:5" ht="15.75" customHeight="1">
      <c r="A152" s="86"/>
      <c r="B152" s="73"/>
      <c r="D152" s="73"/>
      <c r="E152" s="73"/>
    </row>
    <row r="153" spans="1:5" ht="15.75" customHeight="1">
      <c r="A153" s="86"/>
      <c r="B153" s="73"/>
      <c r="D153" s="73"/>
      <c r="E153" s="73"/>
    </row>
    <row r="154" spans="1:5" ht="15.75" customHeight="1">
      <c r="A154" s="86"/>
      <c r="B154" s="73"/>
      <c r="D154" s="73"/>
      <c r="E154" s="73"/>
    </row>
    <row r="155" spans="1:5" ht="15.75" customHeight="1">
      <c r="A155" s="86"/>
      <c r="B155" s="73"/>
      <c r="D155" s="73"/>
      <c r="E155" s="73"/>
    </row>
    <row r="156" spans="1:5" ht="15.75" customHeight="1">
      <c r="A156" s="86"/>
      <c r="B156" s="73"/>
      <c r="D156" s="73"/>
      <c r="E156" s="73"/>
    </row>
    <row r="157" spans="1:5" ht="15.75" customHeight="1">
      <c r="A157" s="86"/>
      <c r="B157" s="73"/>
      <c r="D157" s="73"/>
      <c r="E157" s="73"/>
    </row>
    <row r="158" spans="1:5" ht="15.75" customHeight="1">
      <c r="A158" s="86"/>
      <c r="B158" s="73"/>
      <c r="D158" s="73"/>
      <c r="E158" s="73"/>
    </row>
    <row r="159" spans="1:5" ht="15.75" customHeight="1">
      <c r="A159" s="86"/>
      <c r="B159" s="73"/>
      <c r="D159" s="73"/>
      <c r="E159" s="73"/>
    </row>
    <row r="160" spans="1:5" ht="15.75" customHeight="1">
      <c r="A160" s="86"/>
      <c r="B160" s="73"/>
      <c r="D160" s="73"/>
      <c r="E160" s="73"/>
    </row>
    <row r="161" spans="1:5" ht="15.75" customHeight="1">
      <c r="A161" s="86"/>
      <c r="B161" s="73"/>
      <c r="D161" s="73"/>
      <c r="E161" s="73"/>
    </row>
    <row r="162" spans="1:5" ht="15.75" customHeight="1">
      <c r="A162" s="86"/>
      <c r="B162" s="73"/>
      <c r="D162" s="73"/>
      <c r="E162" s="73"/>
    </row>
    <row r="163" spans="1:5" ht="15.75" customHeight="1">
      <c r="A163" s="86"/>
      <c r="B163" s="73"/>
      <c r="D163" s="73"/>
      <c r="E163" s="73"/>
    </row>
    <row r="164" spans="1:5" ht="15.75" customHeight="1">
      <c r="A164" s="86"/>
      <c r="B164" s="73"/>
      <c r="D164" s="73"/>
      <c r="E164" s="73"/>
    </row>
    <row r="165" spans="1:5" ht="15.75" customHeight="1">
      <c r="A165" s="86"/>
      <c r="B165" s="73"/>
      <c r="D165" s="73"/>
      <c r="E165" s="73"/>
    </row>
    <row r="166" spans="1:5" ht="15.75" customHeight="1">
      <c r="A166" s="86"/>
      <c r="B166" s="73"/>
      <c r="D166" s="73"/>
      <c r="E166" s="73"/>
    </row>
    <row r="167" spans="1:5" ht="15.75" customHeight="1">
      <c r="A167" s="86"/>
      <c r="B167" s="73"/>
      <c r="D167" s="73"/>
      <c r="E167" s="73"/>
    </row>
    <row r="168" spans="1:5" ht="15.75" customHeight="1">
      <c r="A168" s="86"/>
      <c r="B168" s="73"/>
      <c r="D168" s="73"/>
      <c r="E168" s="73"/>
    </row>
    <row r="169" spans="1:5" ht="15.75" customHeight="1">
      <c r="A169" s="86"/>
      <c r="B169" s="73"/>
      <c r="D169" s="73"/>
      <c r="E169" s="73"/>
    </row>
    <row r="170" spans="1:5" ht="15.75" customHeight="1">
      <c r="A170" s="86"/>
      <c r="B170" s="73"/>
      <c r="D170" s="73"/>
      <c r="E170" s="73"/>
    </row>
    <row r="171" spans="1:5" ht="15.75" customHeight="1">
      <c r="A171" s="86"/>
      <c r="B171" s="73"/>
      <c r="D171" s="73"/>
      <c r="E171" s="73"/>
    </row>
    <row r="172" spans="1:5" ht="15.75" customHeight="1">
      <c r="A172" s="86"/>
      <c r="B172" s="73"/>
      <c r="D172" s="73"/>
      <c r="E172" s="73"/>
    </row>
    <row r="173" spans="1:5" ht="15.75" customHeight="1">
      <c r="A173" s="86"/>
      <c r="B173" s="73"/>
      <c r="D173" s="73"/>
      <c r="E173" s="73"/>
    </row>
    <row r="174" spans="1:5" ht="15.75" customHeight="1">
      <c r="A174" s="86"/>
      <c r="B174" s="73"/>
      <c r="D174" s="73"/>
      <c r="E174" s="73"/>
    </row>
    <row r="175" spans="1:5" ht="15.75" customHeight="1">
      <c r="A175" s="86"/>
      <c r="B175" s="73"/>
      <c r="D175" s="73"/>
      <c r="E175" s="73"/>
    </row>
    <row r="176" spans="1:5" ht="15.75" customHeight="1">
      <c r="A176" s="86"/>
      <c r="B176" s="73"/>
      <c r="D176" s="73"/>
      <c r="E176" s="73"/>
    </row>
    <row r="177" spans="1:5" ht="15.75" customHeight="1">
      <c r="A177" s="86"/>
      <c r="B177" s="73"/>
      <c r="D177" s="73"/>
      <c r="E177" s="73"/>
    </row>
    <row r="178" spans="1:5" ht="15.75" customHeight="1">
      <c r="A178" s="86"/>
      <c r="B178" s="73"/>
      <c r="D178" s="73"/>
      <c r="E178" s="73"/>
    </row>
    <row r="179" spans="1:5" ht="15.75" customHeight="1">
      <c r="A179" s="86"/>
      <c r="B179" s="73"/>
      <c r="D179" s="73"/>
      <c r="E179" s="73"/>
    </row>
    <row r="180" spans="1:5" ht="15.75" customHeight="1">
      <c r="A180" s="86"/>
      <c r="B180" s="73"/>
      <c r="D180" s="73"/>
      <c r="E180" s="73"/>
    </row>
    <row r="181" spans="1:5" ht="15.75" customHeight="1">
      <c r="A181" s="86"/>
      <c r="B181" s="73"/>
      <c r="D181" s="73"/>
      <c r="E181" s="73"/>
    </row>
    <row r="182" spans="1:5" ht="15.75" customHeight="1">
      <c r="A182" s="86"/>
      <c r="B182" s="73"/>
      <c r="D182" s="73"/>
      <c r="E182" s="73"/>
    </row>
    <row r="183" spans="1:5" ht="15.75" customHeight="1">
      <c r="A183" s="86"/>
      <c r="B183" s="73"/>
      <c r="D183" s="73"/>
      <c r="E183" s="73"/>
    </row>
    <row r="184" spans="1:5" ht="15.75" customHeight="1">
      <c r="A184" s="86"/>
      <c r="B184" s="73"/>
      <c r="D184" s="73"/>
      <c r="E184" s="73"/>
    </row>
    <row r="185" spans="1:5" ht="15.75" customHeight="1">
      <c r="A185" s="86"/>
      <c r="B185" s="73"/>
      <c r="D185" s="73"/>
      <c r="E185" s="73"/>
    </row>
    <row r="186" spans="1:5" ht="15.75" customHeight="1">
      <c r="A186" s="86"/>
      <c r="B186" s="73"/>
      <c r="D186" s="73"/>
      <c r="E186" s="73"/>
    </row>
    <row r="187" spans="1:5" ht="15.75" customHeight="1">
      <c r="A187" s="86"/>
      <c r="B187" s="73"/>
      <c r="D187" s="73"/>
      <c r="E187" s="73"/>
    </row>
    <row r="188" spans="1:5" ht="15.75" customHeight="1">
      <c r="A188" s="86"/>
      <c r="B188" s="73"/>
      <c r="D188" s="73"/>
      <c r="E188" s="73"/>
    </row>
    <row r="189" spans="1:5" ht="15.75" customHeight="1">
      <c r="A189" s="86"/>
      <c r="B189" s="73"/>
      <c r="D189" s="73"/>
      <c r="E189" s="73"/>
    </row>
    <row r="190" spans="1:5" ht="15.75" customHeight="1">
      <c r="A190" s="86"/>
      <c r="B190" s="73"/>
      <c r="D190" s="73"/>
      <c r="E190" s="73"/>
    </row>
    <row r="191" spans="1:5" ht="15.75" customHeight="1">
      <c r="A191" s="86"/>
      <c r="B191" s="73"/>
      <c r="D191" s="73"/>
      <c r="E191" s="73"/>
    </row>
    <row r="192" spans="1:5" ht="15.75" customHeight="1">
      <c r="A192" s="86"/>
      <c r="B192" s="73"/>
      <c r="D192" s="73"/>
      <c r="E192" s="73"/>
    </row>
    <row r="193" spans="1:5" ht="15.75" customHeight="1">
      <c r="A193" s="86"/>
      <c r="B193" s="73"/>
      <c r="D193" s="73"/>
      <c r="E193" s="73"/>
    </row>
    <row r="194" spans="1:5" ht="15.75" customHeight="1">
      <c r="A194" s="86"/>
      <c r="B194" s="73"/>
      <c r="D194" s="73"/>
      <c r="E194" s="73"/>
    </row>
    <row r="195" spans="1:5" ht="15.75" customHeight="1">
      <c r="A195" s="86"/>
      <c r="B195" s="73"/>
      <c r="D195" s="73"/>
      <c r="E195" s="73"/>
    </row>
    <row r="196" spans="1:5" ht="15.75" customHeight="1">
      <c r="A196" s="86"/>
      <c r="B196" s="73"/>
      <c r="D196" s="73"/>
      <c r="E196" s="73"/>
    </row>
    <row r="197" spans="1:5" ht="15.75" customHeight="1">
      <c r="A197" s="86"/>
      <c r="B197" s="73"/>
      <c r="D197" s="73"/>
      <c r="E197" s="73"/>
    </row>
    <row r="198" spans="1:5" ht="15.75" customHeight="1">
      <c r="A198" s="86"/>
      <c r="B198" s="73"/>
      <c r="D198" s="73"/>
      <c r="E198" s="73"/>
    </row>
    <row r="199" spans="1:5" ht="15.75" customHeight="1">
      <c r="A199" s="86"/>
      <c r="B199" s="73"/>
      <c r="D199" s="73"/>
      <c r="E199" s="73"/>
    </row>
    <row r="200" spans="1:5" ht="15.75" customHeight="1">
      <c r="A200" s="86"/>
      <c r="B200" s="73"/>
      <c r="D200" s="73"/>
      <c r="E200" s="73"/>
    </row>
    <row r="201" spans="1:5" ht="15.75" customHeight="1">
      <c r="A201" s="86"/>
      <c r="B201" s="73"/>
      <c r="D201" s="73"/>
      <c r="E201" s="73"/>
    </row>
    <row r="202" spans="1:5" ht="15.75" customHeight="1">
      <c r="A202" s="86"/>
      <c r="B202" s="73"/>
      <c r="D202" s="73"/>
      <c r="E202" s="73"/>
    </row>
    <row r="203" spans="1:5" ht="15.75" customHeight="1">
      <c r="A203" s="86"/>
      <c r="B203" s="73"/>
      <c r="D203" s="73"/>
      <c r="E203" s="73"/>
    </row>
    <row r="204" spans="1:5" ht="15.75" customHeight="1">
      <c r="A204" s="86"/>
      <c r="B204" s="73"/>
      <c r="D204" s="73"/>
      <c r="E204" s="73"/>
    </row>
    <row r="205" spans="1:5" ht="15.75" customHeight="1">
      <c r="A205" s="86"/>
      <c r="B205" s="73"/>
      <c r="D205" s="73"/>
      <c r="E205" s="73"/>
    </row>
    <row r="206" spans="1:5" ht="15.75" customHeight="1">
      <c r="A206" s="86"/>
      <c r="B206" s="73"/>
      <c r="D206" s="73"/>
      <c r="E206" s="73"/>
    </row>
    <row r="207" spans="1:5" ht="15.75" customHeight="1">
      <c r="A207" s="86"/>
      <c r="B207" s="73"/>
      <c r="D207" s="73"/>
      <c r="E207" s="73"/>
    </row>
    <row r="208" spans="1:5" ht="15.75" customHeight="1">
      <c r="A208" s="86"/>
      <c r="B208" s="73"/>
      <c r="D208" s="73"/>
      <c r="E208" s="73"/>
    </row>
    <row r="209" spans="1:5" ht="15.75" customHeight="1">
      <c r="A209" s="86"/>
      <c r="B209" s="73"/>
      <c r="D209" s="73"/>
      <c r="E209" s="73"/>
    </row>
    <row r="210" spans="1:5" ht="15.75" customHeight="1">
      <c r="A210" s="86"/>
      <c r="B210" s="73"/>
      <c r="D210" s="73"/>
      <c r="E210" s="73"/>
    </row>
    <row r="211" spans="1:5" ht="15.75" customHeight="1">
      <c r="A211" s="86"/>
      <c r="B211" s="73"/>
      <c r="D211" s="73"/>
      <c r="E211" s="73"/>
    </row>
    <row r="212" spans="1:5" ht="15.75" customHeight="1">
      <c r="A212" s="86"/>
      <c r="B212" s="73"/>
      <c r="D212" s="73"/>
      <c r="E212" s="73"/>
    </row>
    <row r="213" spans="1:5" ht="15.75" customHeight="1">
      <c r="A213" s="86"/>
      <c r="B213" s="73"/>
      <c r="D213" s="73"/>
      <c r="E213" s="73"/>
    </row>
    <row r="214" spans="1:5" ht="15.75" customHeight="1">
      <c r="A214" s="86"/>
      <c r="B214" s="73"/>
      <c r="D214" s="73"/>
      <c r="E214" s="73"/>
    </row>
    <row r="215" spans="1:5" ht="15.75" customHeight="1">
      <c r="A215" s="86"/>
      <c r="B215" s="73"/>
      <c r="D215" s="73"/>
      <c r="E215" s="73"/>
    </row>
    <row r="216" spans="1:5" ht="15.75" customHeight="1">
      <c r="A216" s="86"/>
      <c r="B216" s="73"/>
      <c r="D216" s="73"/>
      <c r="E216" s="73"/>
    </row>
    <row r="217" spans="1:5" ht="15.75" customHeight="1">
      <c r="A217" s="86"/>
      <c r="B217" s="73"/>
      <c r="D217" s="73"/>
      <c r="E217" s="73"/>
    </row>
    <row r="218" spans="1:5" ht="15.75" customHeight="1">
      <c r="A218" s="86"/>
      <c r="B218" s="73"/>
      <c r="D218" s="73"/>
      <c r="E218" s="73"/>
    </row>
    <row r="219" spans="1:5" ht="15.75" customHeight="1">
      <c r="A219" s="86"/>
      <c r="B219" s="73"/>
      <c r="D219" s="73"/>
      <c r="E219" s="73"/>
    </row>
    <row r="220" spans="1:5" ht="15.75" customHeight="1">
      <c r="A220" s="86"/>
      <c r="B220" s="73"/>
      <c r="D220" s="73"/>
      <c r="E220" s="73"/>
    </row>
    <row r="221" spans="1:5" ht="15.75" customHeight="1">
      <c r="A221" s="86"/>
      <c r="B221" s="73"/>
      <c r="D221" s="73"/>
      <c r="E221" s="73"/>
    </row>
    <row r="222" spans="1:5" ht="15.75" customHeight="1">
      <c r="A222" s="86"/>
      <c r="B222" s="73"/>
      <c r="D222" s="73"/>
      <c r="E222" s="73"/>
    </row>
    <row r="223" spans="1:5" ht="15.75" customHeight="1">
      <c r="A223" s="86"/>
      <c r="B223" s="73"/>
      <c r="D223" s="73"/>
      <c r="E223" s="73"/>
    </row>
    <row r="224" spans="1:5" ht="15.75" customHeight="1">
      <c r="A224" s="86"/>
      <c r="B224" s="73"/>
      <c r="D224" s="73"/>
      <c r="E224" s="73"/>
    </row>
    <row r="225" spans="1:5" ht="15.75" customHeight="1">
      <c r="A225" s="86"/>
      <c r="B225" s="73"/>
      <c r="D225" s="73"/>
      <c r="E225" s="73"/>
    </row>
    <row r="226" spans="1:5" ht="15.75" customHeight="1">
      <c r="A226" s="86"/>
      <c r="B226" s="73"/>
      <c r="D226" s="73"/>
      <c r="E226" s="73"/>
    </row>
    <row r="227" spans="1:5" ht="15.75" customHeight="1">
      <c r="A227" s="86"/>
      <c r="B227" s="73"/>
      <c r="D227" s="73"/>
      <c r="E227" s="73"/>
    </row>
    <row r="228" spans="1:5" ht="15.75" customHeight="1">
      <c r="A228" s="86"/>
      <c r="B228" s="73"/>
      <c r="D228" s="73"/>
      <c r="E228" s="73"/>
    </row>
    <row r="229" spans="1:5" ht="15.75" customHeight="1">
      <c r="A229" s="86"/>
      <c r="B229" s="73"/>
      <c r="D229" s="73"/>
      <c r="E229" s="73"/>
    </row>
    <row r="230" spans="1:5" ht="15.75" customHeight="1">
      <c r="A230" s="86"/>
      <c r="B230" s="73"/>
      <c r="D230" s="73"/>
      <c r="E230" s="73"/>
    </row>
    <row r="231" spans="1:5" ht="15.75" customHeight="1">
      <c r="A231" s="86"/>
      <c r="B231" s="73"/>
      <c r="D231" s="73"/>
      <c r="E231" s="73"/>
    </row>
    <row r="232" spans="1:5" ht="15.75" customHeight="1">
      <c r="A232" s="86"/>
      <c r="B232" s="73"/>
      <c r="D232" s="73"/>
      <c r="E232" s="73"/>
    </row>
    <row r="233" spans="1:5" ht="15.75" customHeight="1">
      <c r="A233" s="86"/>
      <c r="B233" s="73"/>
      <c r="D233" s="73"/>
      <c r="E233" s="73"/>
    </row>
    <row r="234" spans="1:5" ht="15.75" customHeight="1">
      <c r="A234" s="86"/>
      <c r="B234" s="73"/>
      <c r="D234" s="73"/>
      <c r="E234" s="73"/>
    </row>
    <row r="235" spans="1:5" ht="15.75" customHeight="1">
      <c r="A235" s="86"/>
      <c r="B235" s="73"/>
      <c r="D235" s="73"/>
      <c r="E235" s="73"/>
    </row>
    <row r="236" spans="1:5" ht="15.75" customHeight="1">
      <c r="A236" s="86"/>
      <c r="B236" s="73"/>
      <c r="D236" s="73"/>
      <c r="E236" s="73"/>
    </row>
    <row r="237" spans="1:5" ht="15.75" customHeight="1">
      <c r="A237" s="86"/>
      <c r="B237" s="73"/>
      <c r="D237" s="73"/>
      <c r="E237" s="73"/>
    </row>
    <row r="238" spans="1:5" ht="15.75" customHeight="1">
      <c r="A238" s="86"/>
      <c r="B238" s="73"/>
      <c r="D238" s="73"/>
      <c r="E238" s="73"/>
    </row>
    <row r="239" spans="1:5" ht="15.75" customHeight="1">
      <c r="A239" s="86"/>
      <c r="B239" s="73"/>
      <c r="D239" s="73"/>
      <c r="E239" s="73"/>
    </row>
    <row r="240" spans="1:5" ht="15.75" customHeight="1">
      <c r="A240" s="86"/>
      <c r="B240" s="73"/>
      <c r="D240" s="73"/>
      <c r="E240" s="73"/>
    </row>
    <row r="241" spans="1:21" ht="15.75" customHeight="1">
      <c r="A241" s="86"/>
      <c r="B241" s="73"/>
      <c r="D241" s="73"/>
      <c r="E241" s="73"/>
    </row>
    <row r="242" spans="1:21" ht="15.75" customHeight="1">
      <c r="A242" s="86"/>
      <c r="B242" s="73"/>
      <c r="D242" s="73"/>
      <c r="E242" s="73"/>
    </row>
    <row r="243" spans="1:21" ht="15.75" customHeight="1">
      <c r="A243" s="86"/>
      <c r="B243" s="73"/>
      <c r="D243" s="73"/>
      <c r="E243" s="73"/>
    </row>
    <row r="244" spans="1:21" ht="15.75" customHeight="1">
      <c r="A244" s="86"/>
      <c r="B244" s="73"/>
      <c r="D244" s="73"/>
      <c r="E244" s="73"/>
    </row>
    <row r="245" spans="1:21" ht="15.75" customHeight="1">
      <c r="A245" s="86"/>
      <c r="B245" s="73"/>
      <c r="D245" s="73"/>
      <c r="E245" s="73"/>
    </row>
    <row r="246" spans="1:21" ht="15.75" customHeight="1">
      <c r="A246" s="86"/>
      <c r="B246" s="73"/>
      <c r="D246" s="73"/>
      <c r="E246" s="73"/>
    </row>
    <row r="247" spans="1:21" ht="15.75" customHeight="1">
      <c r="A247" s="86"/>
      <c r="B247" s="73"/>
      <c r="D247" s="73"/>
      <c r="E247" s="73"/>
    </row>
    <row r="248" spans="1:21" ht="15.75" customHeight="1">
      <c r="A248" s="86"/>
      <c r="B248" s="73"/>
      <c r="D248" s="73"/>
      <c r="E248" s="73"/>
    </row>
    <row r="249" spans="1:21" ht="15.75" customHeight="1">
      <c r="A249" s="86"/>
      <c r="B249" s="73"/>
      <c r="D249" s="73"/>
      <c r="E249" s="73"/>
    </row>
    <row r="250" spans="1:21" ht="15.75" customHeight="1">
      <c r="A250" s="86"/>
      <c r="B250" s="73"/>
      <c r="D250" s="73"/>
      <c r="E250" s="73"/>
    </row>
    <row r="251" spans="1:21" ht="15.75" customHeight="1">
      <c r="A251" s="86"/>
      <c r="B251" s="73"/>
      <c r="D251" s="73"/>
      <c r="E251" s="73"/>
    </row>
    <row r="252" spans="1:21" ht="15.75" customHeight="1">
      <c r="A252" s="86"/>
      <c r="B252" s="73"/>
      <c r="D252" s="73"/>
      <c r="E252" s="73"/>
    </row>
    <row r="253" spans="1:21" ht="15.75" customHeight="1">
      <c r="A253" s="86"/>
      <c r="B253" s="73"/>
      <c r="D253" s="73"/>
      <c r="E253" s="73"/>
      <c r="U253" s="74"/>
    </row>
    <row r="254" spans="1:21" ht="15.75" customHeight="1">
      <c r="A254" s="86"/>
      <c r="B254" s="73"/>
      <c r="D254" s="73"/>
      <c r="E254" s="73"/>
      <c r="U254" s="74"/>
    </row>
    <row r="255" spans="1:21" ht="15.75" customHeight="1">
      <c r="A255" s="86"/>
      <c r="B255" s="73"/>
      <c r="D255" s="73"/>
      <c r="E255" s="73"/>
      <c r="U255" s="74"/>
    </row>
    <row r="256" spans="1:21" ht="15.75" customHeight="1">
      <c r="A256" s="86"/>
      <c r="B256" s="73"/>
      <c r="D256" s="73"/>
      <c r="E256" s="73"/>
      <c r="U256" s="74"/>
    </row>
    <row r="257" spans="1:21" ht="15.75" customHeight="1">
      <c r="A257" s="86"/>
      <c r="B257" s="73"/>
      <c r="D257" s="73"/>
      <c r="E257" s="73"/>
      <c r="U257" s="74"/>
    </row>
    <row r="258" spans="1:21" ht="15.75" customHeight="1">
      <c r="A258" s="86"/>
      <c r="B258" s="73"/>
      <c r="D258" s="73"/>
      <c r="E258" s="73"/>
      <c r="U258" s="74"/>
    </row>
    <row r="259" spans="1:21" ht="15.75" customHeight="1">
      <c r="A259" s="86"/>
      <c r="B259" s="73"/>
      <c r="D259" s="73"/>
      <c r="E259" s="73"/>
      <c r="U259" s="74"/>
    </row>
    <row r="260" spans="1:21" ht="15.75" customHeight="1">
      <c r="A260" s="86"/>
      <c r="B260" s="73"/>
      <c r="D260" s="73"/>
      <c r="E260" s="73"/>
      <c r="U260" s="74"/>
    </row>
    <row r="261" spans="1:21" ht="15.75" customHeight="1">
      <c r="A261" s="86"/>
      <c r="B261" s="73"/>
      <c r="D261" s="73"/>
      <c r="E261" s="73"/>
      <c r="U261" s="74"/>
    </row>
    <row r="262" spans="1:21" ht="15.75" customHeight="1">
      <c r="A262" s="86"/>
      <c r="B262" s="73"/>
      <c r="D262" s="73"/>
      <c r="E262" s="73"/>
      <c r="U262" s="74"/>
    </row>
    <row r="263" spans="1:21" ht="15.75" customHeight="1">
      <c r="A263" s="86"/>
      <c r="B263" s="73"/>
      <c r="D263" s="73"/>
      <c r="E263" s="73"/>
      <c r="U263" s="74"/>
    </row>
    <row r="264" spans="1:21" ht="15.75" customHeight="1">
      <c r="A264" s="86"/>
      <c r="B264" s="73"/>
      <c r="D264" s="73"/>
      <c r="E264" s="73"/>
      <c r="U264" s="74"/>
    </row>
    <row r="265" spans="1:21" ht="15.75" customHeight="1">
      <c r="A265" s="86"/>
      <c r="B265" s="73"/>
      <c r="D265" s="73"/>
      <c r="E265" s="73"/>
      <c r="U265" s="74"/>
    </row>
    <row r="266" spans="1:21" ht="15.75" customHeight="1">
      <c r="A266" s="86"/>
      <c r="B266" s="73"/>
      <c r="D266" s="73"/>
      <c r="E266" s="73"/>
      <c r="U266" s="74"/>
    </row>
    <row r="267" spans="1:21" ht="15.75" customHeight="1">
      <c r="A267" s="86"/>
      <c r="B267" s="73"/>
      <c r="D267" s="73"/>
      <c r="E267" s="73"/>
      <c r="U267" s="74"/>
    </row>
    <row r="268" spans="1:21" ht="15.75" customHeight="1">
      <c r="A268" s="86"/>
      <c r="B268" s="73"/>
      <c r="D268" s="73"/>
      <c r="E268" s="73"/>
      <c r="U268" s="74"/>
    </row>
    <row r="269" spans="1:21" ht="15.75" customHeight="1">
      <c r="A269" s="86"/>
      <c r="B269" s="73"/>
      <c r="D269" s="73"/>
      <c r="E269" s="73"/>
      <c r="U269" s="74"/>
    </row>
    <row r="270" spans="1:21" ht="15.75" customHeight="1">
      <c r="A270" s="86"/>
      <c r="B270" s="73"/>
      <c r="D270" s="73"/>
      <c r="E270" s="73"/>
      <c r="U270" s="74"/>
    </row>
    <row r="271" spans="1:21" ht="15.75" customHeight="1">
      <c r="A271" s="86"/>
      <c r="B271" s="73"/>
      <c r="D271" s="73"/>
      <c r="E271" s="73"/>
      <c r="U271" s="74"/>
    </row>
    <row r="272" spans="1:21" ht="15.75" customHeight="1">
      <c r="A272" s="86"/>
      <c r="B272" s="73"/>
      <c r="D272" s="73"/>
      <c r="E272" s="73"/>
      <c r="U272" s="74"/>
    </row>
    <row r="273" spans="1:21" ht="15.75" customHeight="1">
      <c r="A273" s="86"/>
      <c r="B273" s="73"/>
      <c r="D273" s="73"/>
      <c r="E273" s="73"/>
      <c r="U273" s="74"/>
    </row>
    <row r="274" spans="1:21" ht="15.75" customHeight="1">
      <c r="A274" s="86"/>
      <c r="B274" s="73"/>
      <c r="D274" s="73"/>
      <c r="E274" s="73"/>
      <c r="U274" s="74"/>
    </row>
    <row r="275" spans="1:21" ht="15.75" customHeight="1">
      <c r="A275" s="86"/>
      <c r="B275" s="73"/>
      <c r="D275" s="73"/>
      <c r="E275" s="73"/>
      <c r="U275" s="74"/>
    </row>
    <row r="276" spans="1:21" ht="15.75" customHeight="1">
      <c r="A276" s="86"/>
      <c r="B276" s="73"/>
      <c r="D276" s="73"/>
      <c r="E276" s="73"/>
      <c r="U276" s="74"/>
    </row>
    <row r="277" spans="1:21" ht="15.75" customHeight="1">
      <c r="A277" s="86"/>
      <c r="B277" s="73"/>
      <c r="D277" s="73"/>
      <c r="E277" s="73"/>
      <c r="U277" s="74"/>
    </row>
    <row r="278" spans="1:21" ht="15.75" customHeight="1">
      <c r="A278" s="86"/>
      <c r="B278" s="73"/>
      <c r="D278" s="73"/>
      <c r="E278" s="73"/>
      <c r="U278" s="74"/>
    </row>
    <row r="279" spans="1:21" ht="15.75" customHeight="1">
      <c r="A279" s="86"/>
      <c r="B279" s="73"/>
      <c r="D279" s="73"/>
      <c r="E279" s="73"/>
      <c r="U279" s="74"/>
    </row>
    <row r="280" spans="1:21" ht="15.75" customHeight="1">
      <c r="A280" s="86"/>
      <c r="B280" s="73"/>
      <c r="D280" s="73"/>
      <c r="E280" s="73"/>
      <c r="U280" s="74"/>
    </row>
    <row r="281" spans="1:21" ht="15.75" customHeight="1">
      <c r="A281" s="86"/>
      <c r="B281" s="73"/>
      <c r="D281" s="73"/>
      <c r="E281" s="73"/>
      <c r="U281" s="74"/>
    </row>
    <row r="282" spans="1:21" ht="15.75" customHeight="1">
      <c r="A282" s="86"/>
      <c r="B282" s="73"/>
      <c r="D282" s="73"/>
      <c r="E282" s="73"/>
      <c r="U282" s="74"/>
    </row>
    <row r="283" spans="1:21" ht="15.75" customHeight="1">
      <c r="A283" s="86"/>
      <c r="B283" s="73"/>
      <c r="D283" s="73"/>
      <c r="E283" s="73"/>
      <c r="U283" s="74"/>
    </row>
    <row r="284" spans="1:21" ht="15.75" customHeight="1">
      <c r="A284" s="86"/>
      <c r="B284" s="73"/>
      <c r="D284" s="73"/>
      <c r="E284" s="73"/>
      <c r="U284" s="74"/>
    </row>
    <row r="285" spans="1:21" ht="15.75" customHeight="1">
      <c r="A285" s="86"/>
      <c r="B285" s="73"/>
      <c r="D285" s="73"/>
      <c r="E285" s="73"/>
      <c r="U285" s="74"/>
    </row>
    <row r="286" spans="1:21" ht="15.75" customHeight="1">
      <c r="A286" s="86"/>
      <c r="B286" s="73"/>
      <c r="D286" s="73"/>
      <c r="E286" s="73"/>
      <c r="U286" s="74"/>
    </row>
    <row r="287" spans="1:21" ht="15.75" customHeight="1">
      <c r="A287" s="86"/>
      <c r="B287" s="73"/>
      <c r="D287" s="73"/>
      <c r="E287" s="73"/>
      <c r="U287" s="74"/>
    </row>
    <row r="288" spans="1:21" ht="15.75" customHeight="1">
      <c r="A288" s="86"/>
      <c r="B288" s="73"/>
      <c r="D288" s="73"/>
      <c r="E288" s="73"/>
      <c r="U288" s="74"/>
    </row>
    <row r="289" spans="1:21" ht="15.75" customHeight="1">
      <c r="A289" s="86"/>
      <c r="B289" s="73"/>
      <c r="D289" s="73"/>
      <c r="E289" s="73"/>
      <c r="U289" s="74"/>
    </row>
    <row r="290" spans="1:21" ht="15.75" customHeight="1">
      <c r="A290" s="86"/>
      <c r="B290" s="73"/>
      <c r="D290" s="73"/>
      <c r="E290" s="73"/>
      <c r="U290" s="74"/>
    </row>
    <row r="291" spans="1:21" ht="15.75" customHeight="1">
      <c r="A291" s="86"/>
      <c r="B291" s="73"/>
      <c r="D291" s="73"/>
      <c r="E291" s="73"/>
      <c r="U291" s="74"/>
    </row>
    <row r="292" spans="1:21" ht="15.75" customHeight="1">
      <c r="A292" s="86"/>
      <c r="B292" s="73"/>
      <c r="D292" s="73"/>
      <c r="E292" s="73"/>
      <c r="U292" s="74"/>
    </row>
    <row r="293" spans="1:21" ht="15.75" customHeight="1">
      <c r="A293" s="86"/>
      <c r="B293" s="73"/>
      <c r="D293" s="73"/>
      <c r="E293" s="73"/>
      <c r="U293" s="74"/>
    </row>
    <row r="294" spans="1:21" ht="15.75" customHeight="1">
      <c r="A294" s="86"/>
      <c r="B294" s="73"/>
      <c r="D294" s="73"/>
      <c r="E294" s="73"/>
      <c r="U294" s="74"/>
    </row>
    <row r="295" spans="1:21" ht="15.75" customHeight="1">
      <c r="A295" s="86"/>
      <c r="B295" s="73"/>
      <c r="D295" s="73"/>
      <c r="E295" s="73"/>
      <c r="U295" s="74"/>
    </row>
    <row r="296" spans="1:21" ht="15.75" customHeight="1">
      <c r="A296" s="86"/>
      <c r="B296" s="73"/>
      <c r="D296" s="73"/>
      <c r="E296" s="73"/>
      <c r="U296" s="74"/>
    </row>
    <row r="297" spans="1:21" ht="15.75" customHeight="1">
      <c r="A297" s="86"/>
      <c r="B297" s="73"/>
      <c r="D297" s="73"/>
      <c r="E297" s="73"/>
      <c r="U297" s="74"/>
    </row>
    <row r="298" spans="1:21" ht="15.75" customHeight="1">
      <c r="A298" s="86"/>
      <c r="B298" s="73"/>
      <c r="D298" s="73"/>
      <c r="E298" s="73"/>
      <c r="U298" s="74"/>
    </row>
    <row r="299" spans="1:21" ht="15.75" customHeight="1">
      <c r="A299" s="86"/>
      <c r="B299" s="73"/>
      <c r="D299" s="73"/>
      <c r="E299" s="73"/>
      <c r="U299" s="74"/>
    </row>
    <row r="300" spans="1:21" ht="15.75" customHeight="1">
      <c r="A300" s="86"/>
      <c r="B300" s="73"/>
      <c r="D300" s="73"/>
      <c r="E300" s="73"/>
      <c r="U300" s="74"/>
    </row>
    <row r="301" spans="1:21" ht="15.75" customHeight="1">
      <c r="A301" s="86"/>
      <c r="B301" s="73"/>
      <c r="D301" s="73"/>
      <c r="E301" s="73"/>
      <c r="U301" s="74"/>
    </row>
    <row r="302" spans="1:21" ht="15.75" customHeight="1">
      <c r="A302" s="86"/>
      <c r="B302" s="73"/>
      <c r="D302" s="73"/>
      <c r="E302" s="73"/>
      <c r="U302" s="74"/>
    </row>
    <row r="303" spans="1:21" ht="15.75" customHeight="1">
      <c r="A303" s="86"/>
      <c r="B303" s="73"/>
      <c r="D303" s="73"/>
      <c r="E303" s="73"/>
      <c r="U303" s="74"/>
    </row>
    <row r="304" spans="1:21" ht="15.75" customHeight="1">
      <c r="A304" s="86"/>
      <c r="B304" s="73"/>
      <c r="D304" s="73"/>
      <c r="E304" s="73"/>
      <c r="U304" s="74"/>
    </row>
    <row r="305" spans="1:21" ht="15.75" customHeight="1">
      <c r="A305" s="86"/>
      <c r="B305" s="73"/>
      <c r="D305" s="73"/>
      <c r="E305" s="73"/>
      <c r="U305" s="74"/>
    </row>
    <row r="306" spans="1:21" ht="15.75" customHeight="1">
      <c r="A306" s="86"/>
      <c r="B306" s="73"/>
      <c r="D306" s="73"/>
      <c r="E306" s="73"/>
      <c r="U306" s="74"/>
    </row>
    <row r="307" spans="1:21" ht="15.75" customHeight="1">
      <c r="A307" s="86"/>
      <c r="B307" s="73"/>
      <c r="D307" s="73"/>
      <c r="E307" s="73"/>
      <c r="U307" s="74"/>
    </row>
    <row r="308" spans="1:21" ht="15.75" customHeight="1">
      <c r="A308" s="86"/>
      <c r="B308" s="73"/>
      <c r="D308" s="73"/>
      <c r="E308" s="73"/>
      <c r="U308" s="74"/>
    </row>
    <row r="309" spans="1:21" ht="15.75" customHeight="1">
      <c r="A309" s="86"/>
      <c r="B309" s="73"/>
      <c r="D309" s="73"/>
      <c r="E309" s="73"/>
      <c r="U309" s="74"/>
    </row>
    <row r="310" spans="1:21" ht="15.75" customHeight="1">
      <c r="A310" s="86"/>
      <c r="B310" s="73"/>
      <c r="D310" s="73"/>
      <c r="E310" s="73"/>
      <c r="U310" s="74"/>
    </row>
    <row r="311" spans="1:21" ht="15.75" customHeight="1">
      <c r="A311" s="86"/>
      <c r="B311" s="73"/>
      <c r="D311" s="73"/>
      <c r="E311" s="73"/>
      <c r="U311" s="74"/>
    </row>
    <row r="312" spans="1:21" ht="15.75" customHeight="1">
      <c r="A312" s="86"/>
      <c r="B312" s="73"/>
      <c r="D312" s="73"/>
      <c r="E312" s="73"/>
      <c r="U312" s="74"/>
    </row>
    <row r="313" spans="1:21" ht="15.75" customHeight="1">
      <c r="A313" s="86"/>
      <c r="B313" s="73"/>
      <c r="D313" s="73"/>
      <c r="E313" s="73"/>
      <c r="U313" s="74"/>
    </row>
    <row r="314" spans="1:21" ht="15.75" customHeight="1">
      <c r="A314" s="86"/>
      <c r="B314" s="73"/>
      <c r="D314" s="73"/>
      <c r="E314" s="73"/>
      <c r="U314" s="74"/>
    </row>
    <row r="315" spans="1:21" ht="15.75" customHeight="1">
      <c r="A315" s="86"/>
      <c r="B315" s="73"/>
      <c r="D315" s="73"/>
      <c r="E315" s="73"/>
      <c r="U315" s="74"/>
    </row>
    <row r="316" spans="1:21" ht="15.75" customHeight="1">
      <c r="A316" s="86"/>
      <c r="B316" s="73"/>
      <c r="D316" s="73"/>
      <c r="E316" s="73"/>
      <c r="U316" s="74"/>
    </row>
    <row r="317" spans="1:21" ht="15.75" customHeight="1">
      <c r="A317" s="86"/>
      <c r="B317" s="73"/>
      <c r="D317" s="73"/>
      <c r="E317" s="73"/>
      <c r="U317" s="74"/>
    </row>
    <row r="318" spans="1:21" ht="15.75" customHeight="1">
      <c r="A318" s="86"/>
      <c r="B318" s="73"/>
      <c r="D318" s="73"/>
      <c r="E318" s="73"/>
      <c r="U318" s="74"/>
    </row>
    <row r="319" spans="1:21" ht="15.75" customHeight="1">
      <c r="A319" s="86"/>
      <c r="B319" s="73"/>
      <c r="D319" s="73"/>
      <c r="E319" s="73"/>
      <c r="U319" s="74"/>
    </row>
    <row r="320" spans="1:21" ht="15.75" customHeight="1">
      <c r="A320" s="86"/>
      <c r="B320" s="73"/>
      <c r="D320" s="73"/>
      <c r="E320" s="73"/>
      <c r="U320" s="74"/>
    </row>
    <row r="321" spans="1:21" ht="15.75" customHeight="1">
      <c r="A321" s="86"/>
      <c r="B321" s="73"/>
      <c r="D321" s="73"/>
      <c r="E321" s="73"/>
      <c r="U321" s="74"/>
    </row>
    <row r="322" spans="1:21" ht="15.75" customHeight="1">
      <c r="A322" s="86"/>
      <c r="B322" s="73"/>
      <c r="D322" s="73"/>
      <c r="E322" s="73"/>
      <c r="U322" s="74"/>
    </row>
    <row r="323" spans="1:21" ht="15.75" customHeight="1">
      <c r="A323" s="86"/>
      <c r="B323" s="73"/>
      <c r="D323" s="73"/>
      <c r="E323" s="73"/>
      <c r="U323" s="74"/>
    </row>
    <row r="324" spans="1:21" ht="15.75" customHeight="1">
      <c r="A324" s="86"/>
      <c r="B324" s="73"/>
      <c r="D324" s="73"/>
      <c r="E324" s="73"/>
      <c r="U324" s="74"/>
    </row>
    <row r="325" spans="1:21" ht="15.75" customHeight="1">
      <c r="A325" s="86"/>
      <c r="B325" s="73"/>
      <c r="D325" s="73"/>
      <c r="E325" s="73"/>
      <c r="U325" s="74"/>
    </row>
    <row r="326" spans="1:21" ht="15.75" customHeight="1">
      <c r="A326" s="86"/>
      <c r="B326" s="73"/>
      <c r="D326" s="73"/>
      <c r="E326" s="73"/>
      <c r="U326" s="74"/>
    </row>
    <row r="327" spans="1:21" ht="15.75" customHeight="1">
      <c r="A327" s="86"/>
      <c r="B327" s="73"/>
      <c r="D327" s="73"/>
      <c r="E327" s="73"/>
      <c r="U327" s="74"/>
    </row>
    <row r="328" spans="1:21" ht="15.75" customHeight="1">
      <c r="A328" s="86"/>
      <c r="B328" s="73"/>
      <c r="D328" s="73"/>
      <c r="E328" s="73"/>
      <c r="U328" s="74"/>
    </row>
    <row r="329" spans="1:21" ht="15.75" customHeight="1">
      <c r="A329" s="86"/>
      <c r="B329" s="73"/>
      <c r="D329" s="73"/>
      <c r="E329" s="73"/>
      <c r="U329" s="74"/>
    </row>
    <row r="330" spans="1:21" ht="15.75" customHeight="1">
      <c r="A330" s="86"/>
      <c r="B330" s="73"/>
      <c r="D330" s="73"/>
      <c r="E330" s="73"/>
      <c r="U330" s="74"/>
    </row>
    <row r="331" spans="1:21" ht="15.75" customHeight="1">
      <c r="A331" s="86"/>
      <c r="B331" s="73"/>
      <c r="D331" s="73"/>
      <c r="E331" s="73"/>
      <c r="U331" s="74"/>
    </row>
    <row r="332" spans="1:21" ht="15.75" customHeight="1">
      <c r="A332" s="86"/>
      <c r="B332" s="73"/>
      <c r="D332" s="73"/>
      <c r="E332" s="73"/>
      <c r="U332" s="74"/>
    </row>
    <row r="333" spans="1:21" ht="15.75" customHeight="1">
      <c r="A333" s="86"/>
      <c r="B333" s="73"/>
      <c r="D333" s="73"/>
      <c r="E333" s="73"/>
      <c r="U333" s="74"/>
    </row>
    <row r="334" spans="1:21" ht="15.75" customHeight="1">
      <c r="A334" s="86"/>
      <c r="B334" s="73"/>
      <c r="D334" s="73"/>
      <c r="E334" s="73"/>
      <c r="U334" s="74"/>
    </row>
    <row r="335" spans="1:21" ht="15.75" customHeight="1">
      <c r="A335" s="86"/>
      <c r="B335" s="73"/>
      <c r="D335" s="73"/>
      <c r="E335" s="73"/>
      <c r="U335" s="74"/>
    </row>
    <row r="336" spans="1:21" ht="15.75" customHeight="1">
      <c r="A336" s="86"/>
      <c r="B336" s="73"/>
      <c r="D336" s="73"/>
      <c r="E336" s="73"/>
      <c r="U336" s="74"/>
    </row>
    <row r="337" spans="1:21" ht="15.75" customHeight="1">
      <c r="A337" s="86"/>
      <c r="B337" s="73"/>
      <c r="D337" s="73"/>
      <c r="E337" s="73"/>
      <c r="U337" s="74"/>
    </row>
    <row r="338" spans="1:21" ht="15.75" customHeight="1">
      <c r="A338" s="86"/>
      <c r="B338" s="73"/>
      <c r="D338" s="73"/>
      <c r="E338" s="73"/>
      <c r="U338" s="74"/>
    </row>
    <row r="339" spans="1:21" ht="15.75" customHeight="1">
      <c r="A339" s="86"/>
      <c r="B339" s="73"/>
      <c r="D339" s="73"/>
      <c r="E339" s="73"/>
      <c r="U339" s="74"/>
    </row>
    <row r="340" spans="1:21" ht="15.75" customHeight="1">
      <c r="A340" s="86"/>
      <c r="B340" s="73"/>
      <c r="D340" s="73"/>
      <c r="E340" s="73"/>
      <c r="U340" s="74"/>
    </row>
    <row r="341" spans="1:21" ht="15.75" customHeight="1">
      <c r="A341" s="86"/>
      <c r="B341" s="73"/>
      <c r="D341" s="73"/>
      <c r="E341" s="73"/>
      <c r="U341" s="74"/>
    </row>
    <row r="342" spans="1:21" ht="15.75" customHeight="1">
      <c r="A342" s="86"/>
      <c r="B342" s="73"/>
      <c r="D342" s="73"/>
      <c r="E342" s="73"/>
      <c r="U342" s="74"/>
    </row>
    <row r="343" spans="1:21" ht="15.75" customHeight="1">
      <c r="A343" s="86"/>
      <c r="B343" s="73"/>
      <c r="D343" s="73"/>
      <c r="E343" s="73"/>
      <c r="U343" s="74"/>
    </row>
    <row r="344" spans="1:21" ht="15.75" customHeight="1">
      <c r="A344" s="86"/>
      <c r="B344" s="73"/>
      <c r="D344" s="73"/>
      <c r="E344" s="73"/>
      <c r="U344" s="74"/>
    </row>
    <row r="345" spans="1:21" ht="15.75" customHeight="1">
      <c r="A345" s="86"/>
      <c r="B345" s="73"/>
      <c r="D345" s="73"/>
      <c r="E345" s="73"/>
      <c r="U345" s="74"/>
    </row>
    <row r="346" spans="1:21" ht="15.75" customHeight="1">
      <c r="A346" s="86"/>
      <c r="B346" s="73"/>
      <c r="D346" s="73"/>
      <c r="E346" s="73"/>
      <c r="U346" s="74"/>
    </row>
    <row r="347" spans="1:21" ht="15.75" customHeight="1">
      <c r="A347" s="86"/>
      <c r="B347" s="73"/>
      <c r="D347" s="73"/>
      <c r="E347" s="73"/>
      <c r="U347" s="74"/>
    </row>
    <row r="348" spans="1:21" ht="15.75" customHeight="1">
      <c r="A348" s="86"/>
      <c r="B348" s="73"/>
      <c r="D348" s="73"/>
      <c r="E348" s="73"/>
      <c r="U348" s="74"/>
    </row>
    <row r="349" spans="1:21" ht="15.75" customHeight="1">
      <c r="A349" s="86"/>
      <c r="B349" s="73"/>
      <c r="D349" s="73"/>
      <c r="E349" s="73"/>
      <c r="U349" s="74"/>
    </row>
    <row r="350" spans="1:21" ht="15.75" customHeight="1">
      <c r="A350" s="86"/>
      <c r="B350" s="73"/>
      <c r="D350" s="73"/>
      <c r="E350" s="73"/>
      <c r="U350" s="74"/>
    </row>
    <row r="351" spans="1:21" ht="15.75" customHeight="1">
      <c r="A351" s="86"/>
      <c r="B351" s="73"/>
      <c r="D351" s="73"/>
      <c r="E351" s="73"/>
      <c r="U351" s="74"/>
    </row>
    <row r="352" spans="1:21" ht="15.75" customHeight="1">
      <c r="A352" s="86"/>
      <c r="B352" s="73"/>
      <c r="D352" s="73"/>
      <c r="E352" s="73"/>
      <c r="U352" s="74"/>
    </row>
    <row r="353" spans="1:21" ht="15.75" customHeight="1">
      <c r="A353" s="86"/>
      <c r="B353" s="73"/>
      <c r="D353" s="73"/>
      <c r="E353" s="73"/>
      <c r="U353" s="74"/>
    </row>
    <row r="354" spans="1:21" ht="15.75" customHeight="1">
      <c r="A354" s="86"/>
      <c r="B354" s="73"/>
      <c r="D354" s="73"/>
      <c r="E354" s="73"/>
      <c r="U354" s="74"/>
    </row>
    <row r="355" spans="1:21" ht="15.75" customHeight="1">
      <c r="A355" s="86"/>
      <c r="B355" s="73"/>
      <c r="D355" s="73"/>
      <c r="E355" s="73"/>
      <c r="U355" s="74"/>
    </row>
    <row r="356" spans="1:21" ht="15.75" customHeight="1">
      <c r="A356" s="86"/>
      <c r="B356" s="73"/>
      <c r="D356" s="73"/>
      <c r="E356" s="73"/>
      <c r="U356" s="74"/>
    </row>
    <row r="357" spans="1:21" ht="15.75" customHeight="1">
      <c r="A357" s="86"/>
      <c r="B357" s="73"/>
      <c r="D357" s="73"/>
      <c r="E357" s="73"/>
      <c r="U357" s="74"/>
    </row>
    <row r="358" spans="1:21" ht="15.75" customHeight="1">
      <c r="A358" s="86"/>
      <c r="B358" s="73"/>
      <c r="D358" s="73"/>
      <c r="E358" s="73"/>
      <c r="U358" s="74"/>
    </row>
    <row r="359" spans="1:21" ht="15.75" customHeight="1">
      <c r="A359" s="86"/>
      <c r="B359" s="73"/>
      <c r="D359" s="73"/>
      <c r="E359" s="73"/>
      <c r="U359" s="74"/>
    </row>
    <row r="360" spans="1:21" ht="15.75" customHeight="1">
      <c r="A360" s="86"/>
      <c r="B360" s="73"/>
      <c r="D360" s="73"/>
      <c r="E360" s="73"/>
      <c r="U360" s="74"/>
    </row>
    <row r="361" spans="1:21" ht="15.75" customHeight="1">
      <c r="A361" s="86"/>
      <c r="B361" s="73"/>
      <c r="D361" s="73"/>
      <c r="E361" s="73"/>
      <c r="U361" s="74"/>
    </row>
    <row r="362" spans="1:21" ht="15.75" customHeight="1">
      <c r="A362" s="86"/>
      <c r="B362" s="73"/>
      <c r="D362" s="73"/>
      <c r="E362" s="73"/>
      <c r="U362" s="74"/>
    </row>
    <row r="363" spans="1:21" ht="15.75" customHeight="1">
      <c r="A363" s="86"/>
      <c r="B363" s="73"/>
      <c r="D363" s="73"/>
      <c r="E363" s="73"/>
      <c r="U363" s="74"/>
    </row>
    <row r="364" spans="1:21" ht="15.75" customHeight="1">
      <c r="A364" s="86"/>
      <c r="B364" s="73"/>
      <c r="D364" s="73"/>
      <c r="E364" s="73"/>
      <c r="U364" s="74"/>
    </row>
    <row r="365" spans="1:21" ht="15.75" customHeight="1">
      <c r="A365" s="86"/>
      <c r="B365" s="73"/>
      <c r="D365" s="73"/>
      <c r="E365" s="73"/>
      <c r="U365" s="74"/>
    </row>
    <row r="366" spans="1:21" ht="15.75" customHeight="1">
      <c r="A366" s="86"/>
      <c r="B366" s="73"/>
      <c r="D366" s="73"/>
      <c r="E366" s="73"/>
      <c r="U366" s="74"/>
    </row>
    <row r="367" spans="1:21" ht="15.75" customHeight="1">
      <c r="A367" s="86"/>
      <c r="B367" s="73"/>
      <c r="D367" s="73"/>
      <c r="E367" s="73"/>
      <c r="U367" s="74"/>
    </row>
    <row r="368" spans="1:21" ht="15.75" customHeight="1">
      <c r="A368" s="86"/>
      <c r="B368" s="73"/>
      <c r="D368" s="73"/>
      <c r="E368" s="73"/>
      <c r="U368" s="74"/>
    </row>
    <row r="369" spans="1:21" ht="15.75" customHeight="1">
      <c r="A369" s="86"/>
      <c r="B369" s="73"/>
      <c r="D369" s="73"/>
      <c r="E369" s="73"/>
      <c r="U369" s="74"/>
    </row>
    <row r="370" spans="1:21" ht="15.75" customHeight="1">
      <c r="A370" s="86"/>
      <c r="B370" s="73"/>
      <c r="D370" s="73"/>
      <c r="E370" s="73"/>
      <c r="U370" s="74"/>
    </row>
    <row r="371" spans="1:21" ht="15.75" customHeight="1">
      <c r="A371" s="86"/>
      <c r="B371" s="73"/>
      <c r="D371" s="73"/>
      <c r="E371" s="73"/>
      <c r="U371" s="74"/>
    </row>
    <row r="372" spans="1:21" ht="15.75" customHeight="1">
      <c r="A372" s="86"/>
      <c r="B372" s="73"/>
      <c r="D372" s="73"/>
      <c r="E372" s="73"/>
      <c r="U372" s="74"/>
    </row>
    <row r="373" spans="1:21" ht="15.75" customHeight="1">
      <c r="A373" s="86"/>
      <c r="B373" s="73"/>
      <c r="D373" s="73"/>
      <c r="E373" s="73"/>
      <c r="U373" s="74"/>
    </row>
    <row r="374" spans="1:21" ht="15.75" customHeight="1">
      <c r="A374" s="86"/>
      <c r="B374" s="73"/>
      <c r="D374" s="73"/>
      <c r="E374" s="73"/>
      <c r="U374" s="74"/>
    </row>
    <row r="375" spans="1:21" ht="15.75" customHeight="1">
      <c r="A375" s="86"/>
      <c r="B375" s="73"/>
      <c r="D375" s="73"/>
      <c r="E375" s="73"/>
      <c r="U375" s="74"/>
    </row>
    <row r="376" spans="1:21" ht="15.75" customHeight="1">
      <c r="A376" s="86"/>
      <c r="B376" s="73"/>
      <c r="D376" s="73"/>
      <c r="E376" s="73"/>
      <c r="U376" s="74"/>
    </row>
    <row r="377" spans="1:21" ht="15.75" customHeight="1">
      <c r="A377" s="86"/>
      <c r="B377" s="73"/>
      <c r="D377" s="73"/>
      <c r="E377" s="73"/>
      <c r="U377" s="74"/>
    </row>
    <row r="378" spans="1:21" ht="15.75" customHeight="1">
      <c r="A378" s="86"/>
      <c r="B378" s="73"/>
      <c r="D378" s="73"/>
      <c r="E378" s="73"/>
      <c r="U378" s="74"/>
    </row>
    <row r="379" spans="1:21" ht="15.75" customHeight="1">
      <c r="A379" s="86"/>
      <c r="B379" s="73"/>
      <c r="D379" s="73"/>
      <c r="E379" s="73"/>
      <c r="U379" s="74"/>
    </row>
    <row r="380" spans="1:21" ht="15.75" customHeight="1">
      <c r="A380" s="86"/>
      <c r="B380" s="73"/>
      <c r="D380" s="73"/>
      <c r="E380" s="73"/>
      <c r="U380" s="74"/>
    </row>
    <row r="381" spans="1:21" ht="15.75" customHeight="1">
      <c r="A381" s="86"/>
      <c r="B381" s="73"/>
      <c r="D381" s="73"/>
      <c r="E381" s="73"/>
      <c r="U381" s="74"/>
    </row>
    <row r="382" spans="1:21" ht="15.75" customHeight="1">
      <c r="A382" s="86"/>
      <c r="B382" s="73"/>
      <c r="D382" s="73"/>
      <c r="E382" s="73"/>
      <c r="U382" s="74"/>
    </row>
    <row r="383" spans="1:21" ht="15.75" customHeight="1">
      <c r="A383" s="86"/>
      <c r="B383" s="73"/>
      <c r="D383" s="73"/>
      <c r="E383" s="73"/>
      <c r="U383" s="74"/>
    </row>
    <row r="384" spans="1:21" ht="15.75" customHeight="1">
      <c r="A384" s="86"/>
      <c r="B384" s="73"/>
      <c r="D384" s="73"/>
      <c r="E384" s="73"/>
      <c r="U384" s="74"/>
    </row>
    <row r="385" spans="1:21" ht="15.75" customHeight="1">
      <c r="A385" s="86"/>
      <c r="B385" s="73"/>
      <c r="D385" s="73"/>
      <c r="E385" s="73"/>
      <c r="U385" s="74"/>
    </row>
    <row r="386" spans="1:21" ht="15.75" customHeight="1">
      <c r="A386" s="86"/>
      <c r="B386" s="73"/>
      <c r="D386" s="73"/>
      <c r="E386" s="73"/>
      <c r="U386" s="74"/>
    </row>
    <row r="387" spans="1:21" ht="15.75" customHeight="1">
      <c r="A387" s="86"/>
      <c r="B387" s="73"/>
      <c r="D387" s="73"/>
      <c r="E387" s="73"/>
      <c r="U387" s="74"/>
    </row>
    <row r="388" spans="1:21" ht="15.75" customHeight="1">
      <c r="A388" s="86"/>
      <c r="B388" s="73"/>
      <c r="D388" s="73"/>
      <c r="E388" s="73"/>
      <c r="U388" s="74"/>
    </row>
    <row r="389" spans="1:21" ht="15.75" customHeight="1">
      <c r="A389" s="86"/>
      <c r="B389" s="73"/>
      <c r="D389" s="73"/>
      <c r="E389" s="73"/>
      <c r="U389" s="74"/>
    </row>
    <row r="390" spans="1:21" ht="15.75" customHeight="1">
      <c r="A390" s="86"/>
      <c r="B390" s="73"/>
      <c r="D390" s="73"/>
      <c r="E390" s="73"/>
      <c r="U390" s="74"/>
    </row>
    <row r="391" spans="1:21" ht="15.75" customHeight="1">
      <c r="A391" s="86"/>
      <c r="B391" s="73"/>
      <c r="D391" s="73"/>
      <c r="E391" s="73"/>
      <c r="U391" s="74"/>
    </row>
    <row r="392" spans="1:21" ht="15.75" customHeight="1">
      <c r="A392" s="86"/>
      <c r="B392" s="73"/>
      <c r="D392" s="73"/>
      <c r="E392" s="73"/>
      <c r="U392" s="74"/>
    </row>
    <row r="393" spans="1:21" ht="15.75" customHeight="1">
      <c r="A393" s="86"/>
      <c r="B393" s="73"/>
      <c r="D393" s="73"/>
      <c r="E393" s="73"/>
      <c r="U393" s="74"/>
    </row>
    <row r="394" spans="1:21" ht="15.75" customHeight="1">
      <c r="A394" s="86"/>
      <c r="B394" s="73"/>
      <c r="D394" s="73"/>
      <c r="E394" s="73"/>
      <c r="U394" s="74"/>
    </row>
    <row r="395" spans="1:21" ht="15.75" customHeight="1">
      <c r="A395" s="86"/>
      <c r="B395" s="73"/>
      <c r="D395" s="73"/>
      <c r="E395" s="73"/>
      <c r="U395" s="74"/>
    </row>
    <row r="396" spans="1:21" ht="15.75" customHeight="1">
      <c r="A396" s="86"/>
      <c r="B396" s="73"/>
      <c r="D396" s="73"/>
      <c r="E396" s="73"/>
      <c r="U396" s="74"/>
    </row>
    <row r="397" spans="1:21" ht="15.75" customHeight="1">
      <c r="A397" s="86"/>
      <c r="B397" s="73"/>
      <c r="D397" s="73"/>
      <c r="E397" s="73"/>
      <c r="U397" s="74"/>
    </row>
    <row r="398" spans="1:21" ht="15.75" customHeight="1">
      <c r="A398" s="86"/>
      <c r="B398" s="73"/>
      <c r="D398" s="73"/>
      <c r="E398" s="73"/>
      <c r="U398" s="74"/>
    </row>
    <row r="399" spans="1:21" ht="15.75" customHeight="1">
      <c r="A399" s="86"/>
      <c r="B399" s="73"/>
      <c r="D399" s="73"/>
      <c r="E399" s="73"/>
      <c r="U399" s="74"/>
    </row>
    <row r="400" spans="1:21" ht="15.75" customHeight="1">
      <c r="A400" s="86"/>
      <c r="B400" s="73"/>
      <c r="D400" s="73"/>
      <c r="E400" s="73"/>
      <c r="U400" s="74"/>
    </row>
    <row r="401" spans="1:21" ht="15.75" customHeight="1">
      <c r="A401" s="86"/>
      <c r="B401" s="73"/>
      <c r="D401" s="73"/>
      <c r="E401" s="73"/>
      <c r="U401" s="74"/>
    </row>
    <row r="402" spans="1:21" ht="15.75" customHeight="1">
      <c r="A402" s="86"/>
      <c r="B402" s="73"/>
      <c r="D402" s="73"/>
      <c r="E402" s="73"/>
      <c r="U402" s="74"/>
    </row>
    <row r="403" spans="1:21" ht="15.75" customHeight="1">
      <c r="A403" s="86"/>
      <c r="B403" s="73"/>
      <c r="D403" s="73"/>
      <c r="E403" s="73"/>
      <c r="U403" s="74"/>
    </row>
    <row r="404" spans="1:21" ht="15.75" customHeight="1">
      <c r="A404" s="86"/>
      <c r="B404" s="73"/>
      <c r="D404" s="73"/>
      <c r="E404" s="73"/>
      <c r="U404" s="74"/>
    </row>
    <row r="405" spans="1:21" ht="15.75" customHeight="1">
      <c r="A405" s="86"/>
      <c r="B405" s="73"/>
      <c r="D405" s="73"/>
      <c r="E405" s="73"/>
      <c r="U405" s="74"/>
    </row>
    <row r="406" spans="1:21" ht="15.75" customHeight="1">
      <c r="A406" s="86"/>
      <c r="B406" s="73"/>
      <c r="D406" s="73"/>
      <c r="E406" s="73"/>
      <c r="U406" s="74"/>
    </row>
    <row r="407" spans="1:21" ht="15.75" customHeight="1">
      <c r="A407" s="86"/>
      <c r="B407" s="73"/>
      <c r="D407" s="73"/>
      <c r="E407" s="73"/>
      <c r="U407" s="74"/>
    </row>
    <row r="408" spans="1:21" ht="15.75" customHeight="1">
      <c r="A408" s="86"/>
      <c r="B408" s="73"/>
      <c r="D408" s="73"/>
      <c r="E408" s="73"/>
      <c r="U408" s="74"/>
    </row>
    <row r="409" spans="1:21" ht="15.75" customHeight="1">
      <c r="A409" s="86"/>
      <c r="B409" s="73"/>
      <c r="D409" s="73"/>
      <c r="E409" s="73"/>
      <c r="U409" s="74"/>
    </row>
    <row r="410" spans="1:21" ht="15.75" customHeight="1">
      <c r="A410" s="86"/>
      <c r="B410" s="73"/>
      <c r="D410" s="73"/>
      <c r="E410" s="73"/>
      <c r="U410" s="74"/>
    </row>
    <row r="411" spans="1:21" ht="15.75" customHeight="1">
      <c r="A411" s="86"/>
      <c r="B411" s="73"/>
      <c r="D411" s="73"/>
      <c r="E411" s="73"/>
      <c r="U411" s="74"/>
    </row>
    <row r="412" spans="1:21" ht="15.75" customHeight="1">
      <c r="A412" s="86"/>
      <c r="B412" s="73"/>
      <c r="D412" s="73"/>
      <c r="E412" s="73"/>
      <c r="U412" s="74"/>
    </row>
    <row r="413" spans="1:21" ht="15.75" customHeight="1">
      <c r="A413" s="86"/>
      <c r="B413" s="73"/>
      <c r="D413" s="73"/>
      <c r="E413" s="73"/>
      <c r="U413" s="74"/>
    </row>
    <row r="414" spans="1:21" ht="15.75" customHeight="1">
      <c r="A414" s="86"/>
      <c r="B414" s="73"/>
      <c r="D414" s="73"/>
      <c r="E414" s="73"/>
      <c r="U414" s="74"/>
    </row>
    <row r="415" spans="1:21" ht="15.75" customHeight="1">
      <c r="A415" s="86"/>
      <c r="B415" s="73"/>
      <c r="D415" s="73"/>
      <c r="E415" s="73"/>
      <c r="U415" s="74"/>
    </row>
    <row r="416" spans="1:21" ht="15.75" customHeight="1">
      <c r="A416" s="86"/>
      <c r="B416" s="73"/>
      <c r="D416" s="73"/>
      <c r="E416" s="73"/>
      <c r="U416" s="74"/>
    </row>
    <row r="417" spans="1:21" ht="15.75" customHeight="1">
      <c r="A417" s="86"/>
      <c r="B417" s="73"/>
      <c r="D417" s="73"/>
      <c r="E417" s="73"/>
      <c r="U417" s="74"/>
    </row>
    <row r="418" spans="1:21" ht="15.75" customHeight="1">
      <c r="A418" s="86"/>
      <c r="B418" s="73"/>
      <c r="D418" s="73"/>
      <c r="E418" s="73"/>
      <c r="U418" s="74"/>
    </row>
    <row r="419" spans="1:21" ht="15.75" customHeight="1">
      <c r="A419" s="86"/>
      <c r="B419" s="73"/>
      <c r="D419" s="73"/>
      <c r="E419" s="73"/>
      <c r="U419" s="74"/>
    </row>
    <row r="420" spans="1:21" ht="15.75" customHeight="1">
      <c r="A420" s="86"/>
      <c r="B420" s="73"/>
      <c r="D420" s="73"/>
      <c r="E420" s="73"/>
      <c r="U420" s="74"/>
    </row>
    <row r="421" spans="1:21" ht="15.75" customHeight="1">
      <c r="A421" s="86"/>
      <c r="B421" s="73"/>
      <c r="D421" s="73"/>
      <c r="E421" s="73"/>
      <c r="U421" s="74"/>
    </row>
    <row r="422" spans="1:21" ht="15.75" customHeight="1">
      <c r="A422" s="86"/>
      <c r="B422" s="73"/>
      <c r="D422" s="73"/>
      <c r="E422" s="73"/>
      <c r="U422" s="74"/>
    </row>
    <row r="423" spans="1:21" ht="15.75" customHeight="1">
      <c r="A423" s="86"/>
      <c r="B423" s="73"/>
      <c r="D423" s="73"/>
      <c r="E423" s="73"/>
      <c r="U423" s="74"/>
    </row>
    <row r="424" spans="1:21" ht="15.75" customHeight="1">
      <c r="A424" s="86"/>
      <c r="B424" s="73"/>
      <c r="D424" s="73"/>
      <c r="E424" s="73"/>
      <c r="U424" s="74"/>
    </row>
    <row r="425" spans="1:21" ht="15.75" customHeight="1">
      <c r="A425" s="86"/>
      <c r="B425" s="73"/>
      <c r="D425" s="73"/>
      <c r="E425" s="73"/>
      <c r="U425" s="74"/>
    </row>
    <row r="426" spans="1:21" ht="15.75" customHeight="1">
      <c r="A426" s="86"/>
      <c r="B426" s="73"/>
      <c r="D426" s="73"/>
      <c r="E426" s="73"/>
      <c r="U426" s="74"/>
    </row>
    <row r="427" spans="1:21" ht="15.75" customHeight="1">
      <c r="A427" s="86"/>
      <c r="B427" s="73"/>
      <c r="D427" s="73"/>
      <c r="E427" s="73"/>
      <c r="U427" s="74"/>
    </row>
    <row r="428" spans="1:21" ht="15.75" customHeight="1">
      <c r="A428" s="86"/>
      <c r="B428" s="73"/>
      <c r="D428" s="73"/>
      <c r="E428" s="73"/>
      <c r="U428" s="74"/>
    </row>
    <row r="429" spans="1:21" ht="15.75" customHeight="1">
      <c r="A429" s="86"/>
      <c r="B429" s="73"/>
      <c r="D429" s="73"/>
      <c r="E429" s="73"/>
      <c r="U429" s="74"/>
    </row>
    <row r="430" spans="1:21" ht="15.75" customHeight="1">
      <c r="A430" s="86"/>
      <c r="B430" s="73"/>
      <c r="D430" s="73"/>
      <c r="E430" s="73"/>
      <c r="U430" s="74"/>
    </row>
    <row r="431" spans="1:21" ht="15.75" customHeight="1">
      <c r="A431" s="86"/>
      <c r="B431" s="73"/>
      <c r="D431" s="73"/>
      <c r="E431" s="73"/>
      <c r="U431" s="74"/>
    </row>
    <row r="432" spans="1:21" ht="15.75" customHeight="1">
      <c r="A432" s="86"/>
      <c r="B432" s="73"/>
      <c r="D432" s="73"/>
      <c r="E432" s="73"/>
      <c r="U432" s="74"/>
    </row>
    <row r="433" spans="1:21" ht="15.75" customHeight="1">
      <c r="A433" s="86"/>
      <c r="B433" s="73"/>
      <c r="D433" s="73"/>
      <c r="E433" s="73"/>
      <c r="U433" s="74"/>
    </row>
    <row r="434" spans="1:21" ht="15.75" customHeight="1">
      <c r="A434" s="86"/>
      <c r="B434" s="73"/>
      <c r="D434" s="73"/>
      <c r="E434" s="73"/>
      <c r="U434" s="74"/>
    </row>
    <row r="435" spans="1:21" ht="15.75" customHeight="1">
      <c r="A435" s="86"/>
      <c r="B435" s="73"/>
      <c r="D435" s="73"/>
      <c r="E435" s="73"/>
      <c r="U435" s="74"/>
    </row>
    <row r="436" spans="1:21" ht="15.75" customHeight="1">
      <c r="A436" s="86"/>
      <c r="B436" s="73"/>
      <c r="D436" s="73"/>
      <c r="E436" s="73"/>
      <c r="U436" s="74"/>
    </row>
    <row r="437" spans="1:21" ht="15.75" customHeight="1">
      <c r="A437" s="86"/>
      <c r="B437" s="73"/>
      <c r="D437" s="73"/>
      <c r="E437" s="73"/>
      <c r="U437" s="74"/>
    </row>
    <row r="438" spans="1:21" ht="15.75" customHeight="1">
      <c r="A438" s="86"/>
      <c r="B438" s="73"/>
      <c r="D438" s="73"/>
      <c r="E438" s="73"/>
      <c r="U438" s="74"/>
    </row>
    <row r="439" spans="1:21" ht="15.75" customHeight="1">
      <c r="A439" s="86"/>
      <c r="B439" s="73"/>
      <c r="D439" s="73"/>
      <c r="E439" s="73"/>
      <c r="U439" s="74"/>
    </row>
    <row r="440" spans="1:21" ht="15.75" customHeight="1">
      <c r="A440" s="86"/>
      <c r="B440" s="73"/>
      <c r="D440" s="73"/>
      <c r="E440" s="73"/>
      <c r="U440" s="74"/>
    </row>
    <row r="441" spans="1:21" ht="15.75" customHeight="1">
      <c r="A441" s="86"/>
      <c r="B441" s="73"/>
      <c r="D441" s="73"/>
      <c r="E441" s="73"/>
      <c r="U441" s="74"/>
    </row>
    <row r="442" spans="1:21" ht="15.75" customHeight="1">
      <c r="A442" s="86"/>
      <c r="B442" s="73"/>
      <c r="D442" s="73"/>
      <c r="E442" s="73"/>
      <c r="U442" s="74"/>
    </row>
    <row r="443" spans="1:21" ht="15.75" customHeight="1">
      <c r="A443" s="86"/>
      <c r="B443" s="73"/>
      <c r="D443" s="73"/>
      <c r="E443" s="73"/>
      <c r="U443" s="74"/>
    </row>
    <row r="444" spans="1:21" ht="15.75" customHeight="1">
      <c r="A444" s="86"/>
      <c r="B444" s="73"/>
      <c r="D444" s="73"/>
      <c r="E444" s="73"/>
      <c r="U444" s="74"/>
    </row>
    <row r="445" spans="1:21" ht="15.75" customHeight="1">
      <c r="A445" s="86"/>
      <c r="B445" s="73"/>
      <c r="D445" s="73"/>
      <c r="E445" s="73"/>
      <c r="U445" s="74"/>
    </row>
    <row r="446" spans="1:21" ht="15.75" customHeight="1">
      <c r="A446" s="86"/>
      <c r="B446" s="73"/>
      <c r="D446" s="73"/>
      <c r="E446" s="73"/>
      <c r="U446" s="74"/>
    </row>
    <row r="447" spans="1:21" ht="15.75" customHeight="1">
      <c r="A447" s="86"/>
      <c r="B447" s="73"/>
      <c r="D447" s="73"/>
      <c r="E447" s="73"/>
      <c r="U447" s="74"/>
    </row>
    <row r="448" spans="1:21" ht="15.75" customHeight="1">
      <c r="A448" s="86"/>
      <c r="B448" s="73"/>
      <c r="D448" s="73"/>
      <c r="E448" s="73"/>
      <c r="U448" s="74"/>
    </row>
    <row r="449" spans="1:21" ht="15.75" customHeight="1">
      <c r="A449" s="86"/>
      <c r="B449" s="73"/>
      <c r="D449" s="73"/>
      <c r="E449" s="73"/>
      <c r="U449" s="74"/>
    </row>
    <row r="450" spans="1:21" ht="15.75" customHeight="1">
      <c r="A450" s="86"/>
      <c r="B450" s="73"/>
      <c r="D450" s="73"/>
      <c r="E450" s="73"/>
      <c r="U450" s="74"/>
    </row>
    <row r="451" spans="1:21" ht="15.75" customHeight="1">
      <c r="A451" s="86"/>
      <c r="B451" s="73"/>
      <c r="D451" s="73"/>
      <c r="E451" s="73"/>
      <c r="U451" s="74"/>
    </row>
    <row r="452" spans="1:21" ht="15.75" customHeight="1">
      <c r="A452" s="86"/>
      <c r="B452" s="73"/>
      <c r="D452" s="73"/>
      <c r="E452" s="73"/>
      <c r="U452" s="74"/>
    </row>
    <row r="453" spans="1:21" ht="15.75" customHeight="1">
      <c r="A453" s="86"/>
      <c r="B453" s="73"/>
      <c r="D453" s="73"/>
      <c r="E453" s="73"/>
      <c r="U453" s="74"/>
    </row>
    <row r="454" spans="1:21" ht="15.75" customHeight="1">
      <c r="A454" s="86"/>
      <c r="B454" s="73"/>
      <c r="D454" s="73"/>
      <c r="E454" s="73"/>
      <c r="U454" s="74"/>
    </row>
    <row r="455" spans="1:21" ht="15.75" customHeight="1">
      <c r="A455" s="86"/>
      <c r="B455" s="73"/>
      <c r="D455" s="73"/>
      <c r="E455" s="73"/>
      <c r="U455" s="74"/>
    </row>
    <row r="456" spans="1:21" ht="15.75" customHeight="1">
      <c r="A456" s="86"/>
      <c r="B456" s="73"/>
      <c r="D456" s="73"/>
      <c r="E456" s="73"/>
      <c r="U456" s="74"/>
    </row>
    <row r="457" spans="1:21" ht="15.75" customHeight="1">
      <c r="A457" s="86"/>
      <c r="B457" s="73"/>
      <c r="D457" s="73"/>
      <c r="E457" s="73"/>
      <c r="U457" s="74"/>
    </row>
    <row r="458" spans="1:21" ht="15.75" customHeight="1">
      <c r="A458" s="86"/>
      <c r="B458" s="73"/>
      <c r="D458" s="73"/>
      <c r="E458" s="73"/>
      <c r="U458" s="74"/>
    </row>
    <row r="459" spans="1:21" ht="15.75" customHeight="1">
      <c r="A459" s="86"/>
      <c r="B459" s="73"/>
      <c r="D459" s="73"/>
      <c r="E459" s="73"/>
      <c r="U459" s="74"/>
    </row>
    <row r="460" spans="1:21" ht="15.75" customHeight="1">
      <c r="A460" s="86"/>
      <c r="B460" s="73"/>
      <c r="D460" s="73"/>
      <c r="E460" s="73"/>
      <c r="U460" s="74"/>
    </row>
    <row r="461" spans="1:21" ht="15.75" customHeight="1">
      <c r="A461" s="86"/>
      <c r="B461" s="73"/>
      <c r="D461" s="73"/>
      <c r="E461" s="73"/>
      <c r="U461" s="74"/>
    </row>
    <row r="462" spans="1:21" ht="15.75" customHeight="1">
      <c r="A462" s="86"/>
      <c r="B462" s="73"/>
      <c r="D462" s="73"/>
      <c r="E462" s="73"/>
      <c r="U462" s="74"/>
    </row>
    <row r="463" spans="1:21" ht="15.75" customHeight="1">
      <c r="A463" s="86"/>
      <c r="B463" s="73"/>
      <c r="D463" s="73"/>
      <c r="E463" s="73"/>
      <c r="U463" s="74"/>
    </row>
    <row r="464" spans="1:21" ht="15.75" customHeight="1">
      <c r="A464" s="86"/>
      <c r="B464" s="73"/>
      <c r="D464" s="73"/>
      <c r="E464" s="73"/>
      <c r="U464" s="74"/>
    </row>
    <row r="465" spans="1:21" ht="15.75" customHeight="1">
      <c r="A465" s="86"/>
      <c r="B465" s="73"/>
      <c r="D465" s="73"/>
      <c r="E465" s="73"/>
      <c r="U465" s="74"/>
    </row>
    <row r="466" spans="1:21" ht="15.75" customHeight="1">
      <c r="A466" s="86"/>
      <c r="B466" s="73"/>
      <c r="D466" s="73"/>
      <c r="E466" s="73"/>
      <c r="U466" s="74"/>
    </row>
    <row r="467" spans="1:21" ht="15.75" customHeight="1">
      <c r="A467" s="86"/>
      <c r="B467" s="73"/>
      <c r="D467" s="73"/>
      <c r="E467" s="73"/>
      <c r="U467" s="74"/>
    </row>
    <row r="468" spans="1:21" ht="15.75" customHeight="1">
      <c r="A468" s="86"/>
      <c r="B468" s="73"/>
      <c r="D468" s="73"/>
      <c r="E468" s="73"/>
      <c r="U468" s="74"/>
    </row>
    <row r="469" spans="1:21" ht="15.75" customHeight="1">
      <c r="A469" s="86"/>
      <c r="B469" s="73"/>
      <c r="D469" s="73"/>
      <c r="E469" s="73"/>
      <c r="U469" s="74"/>
    </row>
    <row r="470" spans="1:21" ht="15.75" customHeight="1">
      <c r="A470" s="86"/>
      <c r="B470" s="73"/>
      <c r="D470" s="73"/>
      <c r="E470" s="73"/>
      <c r="U470" s="74"/>
    </row>
    <row r="471" spans="1:21" ht="15.75" customHeight="1">
      <c r="A471" s="86"/>
      <c r="B471" s="73"/>
      <c r="D471" s="73"/>
      <c r="E471" s="73"/>
      <c r="U471" s="74"/>
    </row>
    <row r="472" spans="1:21" ht="15.75" customHeight="1">
      <c r="A472" s="86"/>
      <c r="B472" s="73"/>
      <c r="D472" s="73"/>
      <c r="E472" s="73"/>
      <c r="U472" s="74"/>
    </row>
    <row r="473" spans="1:21" ht="15.75" customHeight="1">
      <c r="A473" s="86"/>
      <c r="B473" s="73"/>
      <c r="D473" s="73"/>
      <c r="E473" s="73"/>
      <c r="U473" s="74"/>
    </row>
    <row r="474" spans="1:21" ht="15.75" customHeight="1">
      <c r="A474" s="86"/>
      <c r="B474" s="73"/>
      <c r="D474" s="73"/>
      <c r="E474" s="73"/>
      <c r="U474" s="74"/>
    </row>
    <row r="475" spans="1:21" ht="15.75" customHeight="1">
      <c r="A475" s="86"/>
      <c r="B475" s="73"/>
      <c r="D475" s="73"/>
      <c r="E475" s="73"/>
      <c r="U475" s="74"/>
    </row>
    <row r="476" spans="1:21" ht="15.75" customHeight="1">
      <c r="A476" s="86"/>
      <c r="B476" s="73"/>
      <c r="D476" s="73"/>
      <c r="E476" s="73"/>
      <c r="U476" s="74"/>
    </row>
    <row r="477" spans="1:21" ht="15.75" customHeight="1">
      <c r="A477" s="86"/>
      <c r="B477" s="73"/>
      <c r="D477" s="73"/>
      <c r="E477" s="73"/>
      <c r="U477" s="74"/>
    </row>
    <row r="478" spans="1:21" ht="15.75" customHeight="1">
      <c r="A478" s="86"/>
      <c r="B478" s="73"/>
      <c r="D478" s="73"/>
      <c r="E478" s="73"/>
      <c r="U478" s="74"/>
    </row>
    <row r="479" spans="1:21" ht="15.75" customHeight="1">
      <c r="A479" s="86"/>
      <c r="B479" s="73"/>
      <c r="D479" s="73"/>
      <c r="E479" s="73"/>
      <c r="U479" s="74"/>
    </row>
    <row r="480" spans="1:21" ht="15.75" customHeight="1">
      <c r="A480" s="86"/>
      <c r="B480" s="73"/>
      <c r="D480" s="73"/>
      <c r="E480" s="73"/>
      <c r="U480" s="74"/>
    </row>
    <row r="481" spans="1:21" ht="15.75" customHeight="1">
      <c r="A481" s="86"/>
      <c r="B481" s="73"/>
      <c r="D481" s="73"/>
      <c r="E481" s="73"/>
      <c r="U481" s="74"/>
    </row>
    <row r="482" spans="1:21" ht="15.75" customHeight="1">
      <c r="A482" s="86"/>
      <c r="B482" s="73"/>
      <c r="D482" s="73"/>
      <c r="E482" s="73"/>
      <c r="U482" s="74"/>
    </row>
    <row r="483" spans="1:21" ht="15.75" customHeight="1">
      <c r="A483" s="86"/>
      <c r="B483" s="73"/>
      <c r="D483" s="73"/>
      <c r="E483" s="73"/>
      <c r="U483" s="74"/>
    </row>
    <row r="484" spans="1:21" ht="15.75" customHeight="1">
      <c r="A484" s="86"/>
      <c r="B484" s="73"/>
      <c r="D484" s="73"/>
      <c r="E484" s="73"/>
      <c r="U484" s="74"/>
    </row>
    <row r="485" spans="1:21" ht="15.75" customHeight="1">
      <c r="A485" s="86"/>
      <c r="B485" s="73"/>
      <c r="D485" s="73"/>
      <c r="E485" s="73"/>
      <c r="U485" s="74"/>
    </row>
    <row r="486" spans="1:21" ht="15.75" customHeight="1">
      <c r="A486" s="86"/>
      <c r="B486" s="73"/>
      <c r="D486" s="73"/>
      <c r="E486" s="73"/>
      <c r="U486" s="74"/>
    </row>
    <row r="487" spans="1:21" ht="15.75" customHeight="1">
      <c r="A487" s="86"/>
      <c r="B487" s="73"/>
      <c r="D487" s="73"/>
      <c r="E487" s="73"/>
      <c r="U487" s="74"/>
    </row>
    <row r="488" spans="1:21" ht="15.75" customHeight="1">
      <c r="A488" s="86"/>
      <c r="B488" s="73"/>
      <c r="D488" s="73"/>
      <c r="E488" s="73"/>
      <c r="U488" s="74"/>
    </row>
    <row r="489" spans="1:21" ht="15.75" customHeight="1">
      <c r="A489" s="86"/>
      <c r="B489" s="73"/>
      <c r="D489" s="73"/>
      <c r="E489" s="73"/>
      <c r="U489" s="74"/>
    </row>
    <row r="490" spans="1:21" ht="15.75" customHeight="1">
      <c r="A490" s="86"/>
      <c r="B490" s="73"/>
      <c r="D490" s="73"/>
      <c r="E490" s="73"/>
      <c r="U490" s="74"/>
    </row>
    <row r="491" spans="1:21" ht="15.75" customHeight="1">
      <c r="A491" s="86"/>
      <c r="B491" s="73"/>
      <c r="D491" s="73"/>
      <c r="E491" s="73"/>
      <c r="U491" s="74"/>
    </row>
    <row r="492" spans="1:21" ht="15.75" customHeight="1">
      <c r="A492" s="86"/>
      <c r="B492" s="73"/>
      <c r="D492" s="73"/>
      <c r="E492" s="73"/>
      <c r="U492" s="74"/>
    </row>
    <row r="493" spans="1:21" ht="15.75" customHeight="1">
      <c r="A493" s="86"/>
      <c r="B493" s="73"/>
      <c r="D493" s="73"/>
      <c r="E493" s="73"/>
      <c r="U493" s="74"/>
    </row>
    <row r="494" spans="1:21" ht="15.75" customHeight="1">
      <c r="A494" s="86"/>
      <c r="B494" s="73"/>
      <c r="D494" s="73"/>
      <c r="E494" s="73"/>
      <c r="U494" s="74"/>
    </row>
    <row r="495" spans="1:21" ht="15.75" customHeight="1">
      <c r="A495" s="86"/>
      <c r="B495" s="73"/>
      <c r="D495" s="73"/>
      <c r="E495" s="73"/>
      <c r="U495" s="74"/>
    </row>
    <row r="496" spans="1:21" ht="15.75" customHeight="1">
      <c r="A496" s="86"/>
      <c r="B496" s="73"/>
      <c r="D496" s="73"/>
      <c r="E496" s="73"/>
      <c r="U496" s="74"/>
    </row>
    <row r="497" spans="1:21" ht="15.75" customHeight="1">
      <c r="A497" s="86"/>
      <c r="B497" s="73"/>
      <c r="D497" s="73"/>
      <c r="E497" s="73"/>
      <c r="U497" s="74"/>
    </row>
    <row r="498" spans="1:21" ht="15.75" customHeight="1">
      <c r="A498" s="86"/>
      <c r="B498" s="73"/>
      <c r="D498" s="73"/>
      <c r="E498" s="73"/>
      <c r="U498" s="74"/>
    </row>
    <row r="499" spans="1:21" ht="15.75" customHeight="1">
      <c r="A499" s="86"/>
      <c r="B499" s="73"/>
      <c r="D499" s="73"/>
      <c r="E499" s="73"/>
      <c r="U499" s="74"/>
    </row>
    <row r="500" spans="1:21" ht="15.75" customHeight="1">
      <c r="A500" s="86"/>
      <c r="B500" s="73"/>
      <c r="D500" s="73"/>
      <c r="E500" s="73"/>
      <c r="U500" s="74"/>
    </row>
    <row r="501" spans="1:21" ht="15.75" customHeight="1">
      <c r="A501" s="86"/>
      <c r="B501" s="73"/>
      <c r="D501" s="73"/>
      <c r="E501" s="73"/>
      <c r="U501" s="74"/>
    </row>
    <row r="502" spans="1:21" ht="15.75" customHeight="1">
      <c r="A502" s="86"/>
      <c r="B502" s="73"/>
      <c r="D502" s="73"/>
      <c r="E502" s="73"/>
      <c r="U502" s="74"/>
    </row>
    <row r="503" spans="1:21" ht="15.75" customHeight="1">
      <c r="A503" s="86"/>
      <c r="B503" s="73"/>
      <c r="D503" s="73"/>
      <c r="E503" s="73"/>
      <c r="U503" s="74"/>
    </row>
    <row r="504" spans="1:21" ht="15.75" customHeight="1">
      <c r="A504" s="86"/>
      <c r="B504" s="73"/>
      <c r="D504" s="73"/>
      <c r="E504" s="73"/>
      <c r="U504" s="74"/>
    </row>
    <row r="505" spans="1:21" ht="15.75" customHeight="1">
      <c r="A505" s="86"/>
      <c r="B505" s="73"/>
      <c r="D505" s="73"/>
      <c r="E505" s="73"/>
      <c r="U505" s="74"/>
    </row>
    <row r="506" spans="1:21" ht="15.75" customHeight="1">
      <c r="A506" s="86"/>
      <c r="B506" s="73"/>
      <c r="D506" s="73"/>
      <c r="E506" s="73"/>
      <c r="U506" s="74"/>
    </row>
    <row r="507" spans="1:21" ht="15.75" customHeight="1">
      <c r="A507" s="86"/>
      <c r="B507" s="73"/>
      <c r="D507" s="73"/>
      <c r="E507" s="73"/>
      <c r="U507" s="74"/>
    </row>
    <row r="508" spans="1:21" ht="15.75" customHeight="1">
      <c r="A508" s="86"/>
      <c r="B508" s="73"/>
      <c r="D508" s="73"/>
      <c r="E508" s="73"/>
      <c r="U508" s="74"/>
    </row>
    <row r="509" spans="1:21" ht="15.75" customHeight="1">
      <c r="A509" s="86"/>
      <c r="B509" s="73"/>
      <c r="D509" s="73"/>
      <c r="E509" s="73"/>
      <c r="U509" s="74"/>
    </row>
    <row r="510" spans="1:21" ht="15.75" customHeight="1">
      <c r="A510" s="86"/>
      <c r="B510" s="73"/>
      <c r="D510" s="73"/>
      <c r="E510" s="73"/>
      <c r="U510" s="74"/>
    </row>
    <row r="511" spans="1:21" ht="15.75" customHeight="1">
      <c r="A511" s="86"/>
      <c r="B511" s="73"/>
      <c r="D511" s="73"/>
      <c r="E511" s="73"/>
      <c r="U511" s="74"/>
    </row>
    <row r="512" spans="1:21" ht="15.75" customHeight="1">
      <c r="A512" s="86"/>
      <c r="B512" s="73"/>
      <c r="D512" s="73"/>
      <c r="E512" s="73"/>
      <c r="U512" s="74"/>
    </row>
    <row r="513" spans="1:21" ht="15.75" customHeight="1">
      <c r="A513" s="86"/>
      <c r="B513" s="73"/>
      <c r="D513" s="73"/>
      <c r="E513" s="73"/>
      <c r="U513" s="74"/>
    </row>
    <row r="514" spans="1:21" ht="15.75" customHeight="1">
      <c r="A514" s="86"/>
      <c r="B514" s="73"/>
      <c r="D514" s="73"/>
      <c r="E514" s="73"/>
      <c r="U514" s="74"/>
    </row>
    <row r="515" spans="1:21" ht="15.75" customHeight="1">
      <c r="A515" s="86"/>
      <c r="B515" s="73"/>
      <c r="D515" s="73"/>
      <c r="E515" s="73"/>
      <c r="U515" s="74"/>
    </row>
    <row r="516" spans="1:21" ht="15.75" customHeight="1">
      <c r="A516" s="86"/>
      <c r="B516" s="73"/>
      <c r="D516" s="73"/>
      <c r="E516" s="73"/>
      <c r="U516" s="74"/>
    </row>
    <row r="517" spans="1:21" ht="15.75" customHeight="1">
      <c r="A517" s="86"/>
      <c r="B517" s="73"/>
      <c r="D517" s="73"/>
      <c r="E517" s="73"/>
      <c r="U517" s="74"/>
    </row>
    <row r="518" spans="1:21" ht="15.75" customHeight="1">
      <c r="A518" s="86"/>
      <c r="B518" s="73"/>
      <c r="D518" s="73"/>
      <c r="E518" s="73"/>
      <c r="U518" s="74"/>
    </row>
    <row r="519" spans="1:21" ht="15.75" customHeight="1">
      <c r="A519" s="86"/>
      <c r="B519" s="73"/>
      <c r="D519" s="73"/>
      <c r="E519" s="73"/>
      <c r="U519" s="74"/>
    </row>
    <row r="520" spans="1:21" ht="15.75" customHeight="1">
      <c r="A520" s="86"/>
      <c r="B520" s="73"/>
      <c r="D520" s="73"/>
      <c r="E520" s="73"/>
      <c r="U520" s="74"/>
    </row>
    <row r="521" spans="1:21" ht="15.75" customHeight="1">
      <c r="A521" s="86"/>
      <c r="B521" s="73"/>
      <c r="D521" s="73"/>
      <c r="E521" s="73"/>
      <c r="U521" s="74"/>
    </row>
    <row r="522" spans="1:21" ht="15.75" customHeight="1">
      <c r="A522" s="86"/>
      <c r="B522" s="73"/>
      <c r="D522" s="73"/>
      <c r="E522" s="73"/>
      <c r="U522" s="74"/>
    </row>
    <row r="523" spans="1:21" ht="15.75" customHeight="1">
      <c r="A523" s="86"/>
      <c r="B523" s="73"/>
      <c r="D523" s="73"/>
      <c r="E523" s="73"/>
      <c r="U523" s="74"/>
    </row>
    <row r="524" spans="1:21" ht="15.75" customHeight="1">
      <c r="A524" s="86"/>
      <c r="B524" s="73"/>
      <c r="D524" s="73"/>
      <c r="E524" s="73"/>
      <c r="U524" s="74"/>
    </row>
    <row r="525" spans="1:21" ht="15.75" customHeight="1">
      <c r="A525" s="86"/>
      <c r="B525" s="73"/>
      <c r="D525" s="73"/>
      <c r="E525" s="73"/>
      <c r="U525" s="74"/>
    </row>
    <row r="526" spans="1:21" ht="15.75" customHeight="1">
      <c r="A526" s="86"/>
      <c r="B526" s="73"/>
      <c r="D526" s="73"/>
      <c r="E526" s="73"/>
      <c r="U526" s="74"/>
    </row>
    <row r="527" spans="1:21" ht="15.75" customHeight="1">
      <c r="A527" s="86"/>
      <c r="B527" s="73"/>
      <c r="D527" s="73"/>
      <c r="E527" s="73"/>
      <c r="U527" s="74"/>
    </row>
    <row r="528" spans="1:21" ht="15.75" customHeight="1">
      <c r="A528" s="86"/>
      <c r="B528" s="73"/>
      <c r="D528" s="73"/>
      <c r="E528" s="73"/>
      <c r="U528" s="74"/>
    </row>
    <row r="529" spans="1:21" ht="15.75" customHeight="1">
      <c r="A529" s="86"/>
      <c r="B529" s="73"/>
      <c r="D529" s="73"/>
      <c r="E529" s="73"/>
      <c r="U529" s="74"/>
    </row>
    <row r="530" spans="1:21" ht="15.75" customHeight="1">
      <c r="A530" s="86"/>
      <c r="B530" s="73"/>
      <c r="D530" s="73"/>
      <c r="E530" s="73"/>
      <c r="U530" s="74"/>
    </row>
    <row r="531" spans="1:21" ht="15.75" customHeight="1">
      <c r="A531" s="86"/>
      <c r="B531" s="73"/>
      <c r="D531" s="73"/>
      <c r="E531" s="73"/>
      <c r="U531" s="74"/>
    </row>
    <row r="532" spans="1:21" ht="15.75" customHeight="1">
      <c r="A532" s="86"/>
      <c r="B532" s="73"/>
      <c r="D532" s="73"/>
      <c r="E532" s="73"/>
      <c r="U532" s="74"/>
    </row>
    <row r="533" spans="1:21" ht="15.75" customHeight="1">
      <c r="A533" s="86"/>
      <c r="B533" s="73"/>
      <c r="D533" s="73"/>
      <c r="E533" s="73"/>
      <c r="U533" s="74"/>
    </row>
    <row r="534" spans="1:21" ht="15.75" customHeight="1">
      <c r="A534" s="86"/>
      <c r="B534" s="73"/>
      <c r="D534" s="73"/>
      <c r="E534" s="73"/>
      <c r="U534" s="74"/>
    </row>
    <row r="535" spans="1:21" ht="15.75" customHeight="1">
      <c r="A535" s="86"/>
      <c r="B535" s="73"/>
      <c r="D535" s="73"/>
      <c r="E535" s="73"/>
      <c r="U535" s="74"/>
    </row>
    <row r="536" spans="1:21" ht="15.75" customHeight="1">
      <c r="A536" s="86"/>
      <c r="B536" s="73"/>
      <c r="D536" s="73"/>
      <c r="E536" s="73"/>
      <c r="U536" s="74"/>
    </row>
    <row r="537" spans="1:21" ht="15.75" customHeight="1">
      <c r="A537" s="86"/>
      <c r="B537" s="73"/>
      <c r="D537" s="73"/>
      <c r="E537" s="73"/>
      <c r="U537" s="74"/>
    </row>
    <row r="538" spans="1:21" ht="15.75" customHeight="1">
      <c r="A538" s="86"/>
      <c r="B538" s="73"/>
      <c r="D538" s="73"/>
      <c r="E538" s="73"/>
      <c r="U538" s="74"/>
    </row>
    <row r="539" spans="1:21" ht="15.75" customHeight="1">
      <c r="A539" s="86"/>
      <c r="B539" s="73"/>
      <c r="D539" s="73"/>
      <c r="E539" s="73"/>
      <c r="U539" s="74"/>
    </row>
    <row r="540" spans="1:21" ht="15.75" customHeight="1">
      <c r="A540" s="86"/>
      <c r="B540" s="73"/>
      <c r="D540" s="73"/>
      <c r="E540" s="73"/>
      <c r="U540" s="74"/>
    </row>
    <row r="541" spans="1:21" ht="15.75" customHeight="1">
      <c r="A541" s="86"/>
      <c r="B541" s="73"/>
      <c r="D541" s="73"/>
      <c r="E541" s="73"/>
      <c r="U541" s="74"/>
    </row>
    <row r="542" spans="1:21" ht="15.75" customHeight="1">
      <c r="A542" s="86"/>
      <c r="B542" s="73"/>
      <c r="D542" s="73"/>
      <c r="E542" s="73"/>
      <c r="U542" s="74"/>
    </row>
    <row r="543" spans="1:21" ht="15.75" customHeight="1">
      <c r="A543" s="86"/>
      <c r="B543" s="73"/>
      <c r="D543" s="73"/>
      <c r="E543" s="73"/>
      <c r="U543" s="74"/>
    </row>
    <row r="544" spans="1:21" ht="15.75" customHeight="1">
      <c r="A544" s="86"/>
      <c r="B544" s="73"/>
      <c r="D544" s="73"/>
      <c r="E544" s="73"/>
      <c r="U544" s="74"/>
    </row>
    <row r="545" spans="1:21" ht="15.75" customHeight="1">
      <c r="A545" s="86"/>
      <c r="B545" s="73"/>
      <c r="D545" s="73"/>
      <c r="E545" s="73"/>
      <c r="U545" s="74"/>
    </row>
    <row r="546" spans="1:21" ht="15.75" customHeight="1">
      <c r="A546" s="86"/>
      <c r="B546" s="73"/>
      <c r="D546" s="73"/>
      <c r="E546" s="73"/>
      <c r="U546" s="74"/>
    </row>
    <row r="547" spans="1:21" ht="15.75" customHeight="1">
      <c r="A547" s="86"/>
      <c r="B547" s="73"/>
      <c r="D547" s="73"/>
      <c r="E547" s="73"/>
      <c r="U547" s="74"/>
    </row>
    <row r="548" spans="1:21" ht="15.75" customHeight="1">
      <c r="A548" s="86"/>
      <c r="B548" s="73"/>
      <c r="D548" s="73"/>
      <c r="E548" s="73"/>
      <c r="U548" s="74"/>
    </row>
    <row r="549" spans="1:21" ht="15.75" customHeight="1">
      <c r="A549" s="86"/>
      <c r="B549" s="73"/>
      <c r="D549" s="73"/>
      <c r="E549" s="73"/>
      <c r="U549" s="74"/>
    </row>
    <row r="550" spans="1:21" ht="15.75" customHeight="1">
      <c r="A550" s="86"/>
      <c r="B550" s="73"/>
      <c r="D550" s="73"/>
      <c r="E550" s="73"/>
      <c r="U550" s="74"/>
    </row>
    <row r="551" spans="1:21" ht="15.75" customHeight="1">
      <c r="A551" s="86"/>
      <c r="B551" s="73"/>
      <c r="D551" s="73"/>
      <c r="E551" s="73"/>
      <c r="U551" s="74"/>
    </row>
    <row r="552" spans="1:21" ht="15.75" customHeight="1">
      <c r="A552" s="86"/>
      <c r="B552" s="73"/>
      <c r="D552" s="73"/>
      <c r="E552" s="73"/>
      <c r="U552" s="74"/>
    </row>
    <row r="553" spans="1:21" ht="15.75" customHeight="1">
      <c r="A553" s="86"/>
      <c r="B553" s="73"/>
      <c r="D553" s="73"/>
      <c r="E553" s="73"/>
      <c r="U553" s="74"/>
    </row>
    <row r="554" spans="1:21" ht="15.75" customHeight="1">
      <c r="A554" s="86"/>
      <c r="B554" s="73"/>
      <c r="D554" s="73"/>
      <c r="E554" s="73"/>
      <c r="U554" s="74"/>
    </row>
    <row r="555" spans="1:21" ht="15.75" customHeight="1">
      <c r="A555" s="86"/>
      <c r="B555" s="73"/>
      <c r="D555" s="73"/>
      <c r="E555" s="73"/>
      <c r="U555" s="74"/>
    </row>
    <row r="556" spans="1:21" ht="15.75" customHeight="1">
      <c r="A556" s="86"/>
      <c r="B556" s="73"/>
      <c r="D556" s="73"/>
      <c r="E556" s="73"/>
      <c r="U556" s="74"/>
    </row>
    <row r="557" spans="1:21" ht="15.75" customHeight="1">
      <c r="A557" s="86"/>
      <c r="B557" s="73"/>
      <c r="D557" s="73"/>
      <c r="E557" s="73"/>
      <c r="U557" s="74"/>
    </row>
    <row r="558" spans="1:21" ht="15.75" customHeight="1">
      <c r="A558" s="86"/>
      <c r="B558" s="73"/>
      <c r="D558" s="73"/>
      <c r="E558" s="73"/>
      <c r="U558" s="74"/>
    </row>
    <row r="559" spans="1:21" ht="15.75" customHeight="1">
      <c r="A559" s="86"/>
      <c r="B559" s="73"/>
      <c r="D559" s="73"/>
      <c r="E559" s="73"/>
      <c r="U559" s="74"/>
    </row>
    <row r="560" spans="1:21" ht="15.75" customHeight="1">
      <c r="A560" s="86"/>
      <c r="B560" s="73"/>
      <c r="D560" s="73"/>
      <c r="E560" s="73"/>
      <c r="U560" s="74"/>
    </row>
    <row r="561" spans="1:21" ht="15.75" customHeight="1">
      <c r="A561" s="86"/>
      <c r="B561" s="73"/>
      <c r="D561" s="73"/>
      <c r="E561" s="73"/>
      <c r="U561" s="74"/>
    </row>
    <row r="562" spans="1:21" ht="15.75" customHeight="1">
      <c r="A562" s="86"/>
      <c r="B562" s="73"/>
      <c r="D562" s="73"/>
      <c r="E562" s="73"/>
      <c r="U562" s="74"/>
    </row>
    <row r="563" spans="1:21" ht="15.75" customHeight="1">
      <c r="A563" s="86"/>
      <c r="B563" s="73"/>
      <c r="D563" s="73"/>
      <c r="E563" s="73"/>
      <c r="U563" s="74"/>
    </row>
    <row r="564" spans="1:21" ht="15.75" customHeight="1">
      <c r="A564" s="86"/>
      <c r="B564" s="73"/>
      <c r="D564" s="73"/>
      <c r="E564" s="73"/>
      <c r="U564" s="74"/>
    </row>
    <row r="565" spans="1:21" ht="15.75" customHeight="1">
      <c r="A565" s="86"/>
      <c r="B565" s="73"/>
      <c r="D565" s="73"/>
      <c r="E565" s="73"/>
      <c r="U565" s="74"/>
    </row>
    <row r="566" spans="1:21" ht="15.75" customHeight="1">
      <c r="A566" s="86"/>
      <c r="B566" s="73"/>
      <c r="D566" s="73"/>
      <c r="E566" s="73"/>
      <c r="U566" s="74"/>
    </row>
    <row r="567" spans="1:21" ht="15.75" customHeight="1">
      <c r="A567" s="86"/>
      <c r="B567" s="73"/>
      <c r="D567" s="73"/>
      <c r="E567" s="73"/>
      <c r="U567" s="74"/>
    </row>
    <row r="568" spans="1:21" ht="15.75" customHeight="1">
      <c r="A568" s="86"/>
      <c r="B568" s="73"/>
      <c r="D568" s="73"/>
      <c r="E568" s="73"/>
      <c r="U568" s="74"/>
    </row>
    <row r="569" spans="1:21" ht="15.75" customHeight="1">
      <c r="A569" s="86"/>
      <c r="B569" s="73"/>
      <c r="D569" s="73"/>
      <c r="E569" s="73"/>
      <c r="U569" s="74"/>
    </row>
    <row r="570" spans="1:21" ht="15.75" customHeight="1">
      <c r="A570" s="86"/>
      <c r="B570" s="73"/>
      <c r="D570" s="73"/>
      <c r="E570" s="73"/>
      <c r="U570" s="74"/>
    </row>
    <row r="571" spans="1:21" ht="15.75" customHeight="1">
      <c r="A571" s="86"/>
      <c r="B571" s="73"/>
      <c r="D571" s="73"/>
      <c r="E571" s="73"/>
      <c r="U571" s="74"/>
    </row>
    <row r="572" spans="1:21" ht="15.75" customHeight="1">
      <c r="A572" s="86"/>
      <c r="B572" s="73"/>
      <c r="D572" s="73"/>
      <c r="E572" s="73"/>
      <c r="U572" s="74"/>
    </row>
    <row r="573" spans="1:21" ht="15.75" customHeight="1">
      <c r="A573" s="86"/>
      <c r="B573" s="73"/>
      <c r="D573" s="73"/>
      <c r="E573" s="73"/>
      <c r="U573" s="74"/>
    </row>
    <row r="574" spans="1:21" ht="15.75" customHeight="1">
      <c r="A574" s="86"/>
      <c r="B574" s="73"/>
      <c r="D574" s="73"/>
      <c r="E574" s="73"/>
      <c r="U574" s="74"/>
    </row>
    <row r="575" spans="1:21" ht="15.75" customHeight="1">
      <c r="A575" s="86"/>
      <c r="B575" s="73"/>
      <c r="D575" s="73"/>
      <c r="E575" s="73"/>
      <c r="U575" s="74"/>
    </row>
    <row r="576" spans="1:21" ht="15.75" customHeight="1">
      <c r="A576" s="86"/>
      <c r="B576" s="73"/>
      <c r="D576" s="73"/>
      <c r="E576" s="73"/>
      <c r="U576" s="74"/>
    </row>
    <row r="577" spans="1:21" ht="15.75" customHeight="1">
      <c r="A577" s="86"/>
      <c r="B577" s="73"/>
      <c r="D577" s="73"/>
      <c r="E577" s="73"/>
      <c r="U577" s="74"/>
    </row>
    <row r="578" spans="1:21" ht="15.75" customHeight="1">
      <c r="A578" s="86"/>
      <c r="B578" s="73"/>
      <c r="D578" s="73"/>
      <c r="E578" s="73"/>
      <c r="U578" s="74"/>
    </row>
    <row r="579" spans="1:21" ht="15.75" customHeight="1">
      <c r="A579" s="86"/>
      <c r="B579" s="73"/>
      <c r="D579" s="73"/>
      <c r="E579" s="73"/>
      <c r="U579" s="74"/>
    </row>
    <row r="580" spans="1:21" ht="15.75" customHeight="1">
      <c r="A580" s="86"/>
      <c r="B580" s="73"/>
      <c r="D580" s="73"/>
      <c r="E580" s="73"/>
      <c r="U580" s="74"/>
    </row>
    <row r="581" spans="1:21" ht="15.75" customHeight="1">
      <c r="A581" s="86"/>
      <c r="B581" s="73"/>
      <c r="D581" s="73"/>
      <c r="E581" s="73"/>
      <c r="U581" s="74"/>
    </row>
    <row r="582" spans="1:21" ht="15.75" customHeight="1">
      <c r="A582" s="86"/>
      <c r="B582" s="73"/>
      <c r="D582" s="73"/>
      <c r="E582" s="73"/>
      <c r="U582" s="74"/>
    </row>
    <row r="583" spans="1:21" ht="15.75" customHeight="1">
      <c r="A583" s="86"/>
      <c r="B583" s="73"/>
      <c r="D583" s="73"/>
      <c r="E583" s="73"/>
      <c r="U583" s="74"/>
    </row>
    <row r="584" spans="1:21" ht="15.75" customHeight="1">
      <c r="A584" s="86"/>
      <c r="B584" s="73"/>
      <c r="D584" s="73"/>
      <c r="E584" s="73"/>
      <c r="U584" s="74"/>
    </row>
    <row r="585" spans="1:21" ht="15.75" customHeight="1">
      <c r="A585" s="86"/>
      <c r="B585" s="73"/>
      <c r="D585" s="73"/>
      <c r="E585" s="73"/>
      <c r="U585" s="74"/>
    </row>
    <row r="586" spans="1:21" ht="15.75" customHeight="1">
      <c r="A586" s="86"/>
      <c r="B586" s="73"/>
      <c r="D586" s="73"/>
      <c r="E586" s="73"/>
      <c r="U586" s="74"/>
    </row>
    <row r="587" spans="1:21" ht="15.75" customHeight="1">
      <c r="A587" s="86"/>
      <c r="B587" s="73"/>
      <c r="D587" s="73"/>
      <c r="E587" s="73"/>
      <c r="U587" s="74"/>
    </row>
    <row r="588" spans="1:21" ht="15.75" customHeight="1">
      <c r="A588" s="86"/>
      <c r="B588" s="73"/>
      <c r="D588" s="73"/>
      <c r="E588" s="73"/>
      <c r="U588" s="74"/>
    </row>
    <row r="589" spans="1:21" ht="15.75" customHeight="1">
      <c r="A589" s="86"/>
      <c r="B589" s="73"/>
      <c r="D589" s="73"/>
      <c r="E589" s="73"/>
      <c r="U589" s="74"/>
    </row>
    <row r="590" spans="1:21" ht="15.75" customHeight="1">
      <c r="A590" s="86"/>
      <c r="B590" s="73"/>
      <c r="D590" s="73"/>
      <c r="E590" s="73"/>
      <c r="U590" s="74"/>
    </row>
    <row r="591" spans="1:21" ht="15.75" customHeight="1">
      <c r="A591" s="86"/>
      <c r="B591" s="73"/>
      <c r="D591" s="73"/>
      <c r="E591" s="73"/>
      <c r="U591" s="74"/>
    </row>
    <row r="592" spans="1:21" ht="15.75" customHeight="1">
      <c r="A592" s="86"/>
      <c r="B592" s="73"/>
      <c r="D592" s="73"/>
      <c r="E592" s="73"/>
      <c r="U592" s="74"/>
    </row>
    <row r="593" spans="1:21" ht="15.75" customHeight="1">
      <c r="A593" s="86"/>
      <c r="B593" s="73"/>
      <c r="D593" s="73"/>
      <c r="E593" s="73"/>
      <c r="U593" s="74"/>
    </row>
    <row r="594" spans="1:21" ht="15.75" customHeight="1">
      <c r="A594" s="86"/>
      <c r="B594" s="73"/>
      <c r="D594" s="73"/>
      <c r="E594" s="73"/>
      <c r="U594" s="74"/>
    </row>
    <row r="595" spans="1:21" ht="15.75" customHeight="1">
      <c r="A595" s="86"/>
      <c r="B595" s="73"/>
      <c r="D595" s="73"/>
      <c r="E595" s="73"/>
      <c r="U595" s="74"/>
    </row>
    <row r="596" spans="1:21" ht="15.75" customHeight="1">
      <c r="A596" s="86"/>
      <c r="B596" s="73"/>
      <c r="D596" s="73"/>
      <c r="E596" s="73"/>
      <c r="U596" s="74"/>
    </row>
    <row r="597" spans="1:21" ht="15.75" customHeight="1">
      <c r="A597" s="86"/>
      <c r="B597" s="73"/>
      <c r="D597" s="73"/>
      <c r="E597" s="73"/>
      <c r="U597" s="74"/>
    </row>
    <row r="598" spans="1:21" ht="15.75" customHeight="1">
      <c r="A598" s="86"/>
      <c r="B598" s="73"/>
      <c r="D598" s="73"/>
      <c r="E598" s="73"/>
      <c r="U598" s="74"/>
    </row>
    <row r="599" spans="1:21" ht="15.75" customHeight="1">
      <c r="A599" s="86"/>
      <c r="B599" s="73"/>
      <c r="D599" s="73"/>
      <c r="E599" s="73"/>
      <c r="U599" s="74"/>
    </row>
    <row r="600" spans="1:21" ht="15.75" customHeight="1">
      <c r="A600" s="86"/>
      <c r="B600" s="73"/>
      <c r="D600" s="73"/>
      <c r="E600" s="73"/>
      <c r="U600" s="74"/>
    </row>
    <row r="601" spans="1:21" ht="15.75" customHeight="1">
      <c r="A601" s="86"/>
      <c r="B601" s="73"/>
      <c r="D601" s="73"/>
      <c r="E601" s="73"/>
      <c r="U601" s="74"/>
    </row>
    <row r="602" spans="1:21" ht="15.75" customHeight="1">
      <c r="A602" s="86"/>
      <c r="B602" s="73"/>
      <c r="D602" s="73"/>
      <c r="E602" s="73"/>
      <c r="U602" s="74"/>
    </row>
    <row r="603" spans="1:21" ht="15.75" customHeight="1">
      <c r="A603" s="86"/>
      <c r="B603" s="73"/>
      <c r="D603" s="73"/>
      <c r="E603" s="73"/>
      <c r="U603" s="74"/>
    </row>
    <row r="604" spans="1:21" ht="15.75" customHeight="1">
      <c r="A604" s="86"/>
      <c r="B604" s="73"/>
      <c r="D604" s="73"/>
      <c r="E604" s="73"/>
      <c r="U604" s="74"/>
    </row>
    <row r="605" spans="1:21" ht="15.75" customHeight="1">
      <c r="A605" s="86"/>
      <c r="B605" s="73"/>
      <c r="D605" s="73"/>
      <c r="E605" s="73"/>
      <c r="U605" s="74"/>
    </row>
    <row r="606" spans="1:21" ht="15.75" customHeight="1">
      <c r="A606" s="86"/>
      <c r="B606" s="73"/>
      <c r="D606" s="73"/>
      <c r="E606" s="73"/>
      <c r="U606" s="74"/>
    </row>
    <row r="607" spans="1:21" ht="15.75" customHeight="1">
      <c r="A607" s="86"/>
      <c r="B607" s="73"/>
      <c r="D607" s="73"/>
      <c r="E607" s="73"/>
      <c r="U607" s="74"/>
    </row>
    <row r="608" spans="1:21" ht="15.75" customHeight="1">
      <c r="A608" s="86"/>
      <c r="B608" s="73"/>
      <c r="D608" s="73"/>
      <c r="E608" s="73"/>
      <c r="U608" s="74"/>
    </row>
    <row r="609" spans="1:21" ht="15.75" customHeight="1">
      <c r="A609" s="86"/>
      <c r="B609" s="73"/>
      <c r="D609" s="73"/>
      <c r="E609" s="73"/>
      <c r="U609" s="74"/>
    </row>
    <row r="610" spans="1:21" ht="15.75" customHeight="1">
      <c r="A610" s="86"/>
      <c r="B610" s="73"/>
      <c r="D610" s="73"/>
      <c r="E610" s="73"/>
      <c r="U610" s="74"/>
    </row>
    <row r="611" spans="1:21" ht="15.75" customHeight="1">
      <c r="A611" s="86"/>
      <c r="B611" s="73"/>
      <c r="D611" s="73"/>
      <c r="E611" s="73"/>
      <c r="U611" s="74"/>
    </row>
    <row r="612" spans="1:21" ht="15.75" customHeight="1">
      <c r="A612" s="86"/>
      <c r="B612" s="73"/>
      <c r="D612" s="73"/>
      <c r="E612" s="73"/>
      <c r="U612" s="74"/>
    </row>
    <row r="613" spans="1:21" ht="15.75" customHeight="1">
      <c r="A613" s="86"/>
      <c r="B613" s="73"/>
      <c r="D613" s="73"/>
      <c r="E613" s="73"/>
      <c r="U613" s="74"/>
    </row>
    <row r="614" spans="1:21" ht="15.75" customHeight="1">
      <c r="A614" s="86"/>
      <c r="B614" s="73"/>
      <c r="D614" s="73"/>
      <c r="E614" s="73"/>
      <c r="U614" s="74"/>
    </row>
    <row r="615" spans="1:21" ht="15.75" customHeight="1">
      <c r="A615" s="86"/>
      <c r="B615" s="73"/>
      <c r="D615" s="73"/>
      <c r="E615" s="73"/>
      <c r="U615" s="74"/>
    </row>
    <row r="616" spans="1:21" ht="15.75" customHeight="1">
      <c r="A616" s="86"/>
      <c r="B616" s="73"/>
      <c r="D616" s="73"/>
      <c r="E616" s="73"/>
      <c r="U616" s="74"/>
    </row>
    <row r="617" spans="1:21" ht="15.75" customHeight="1">
      <c r="A617" s="86"/>
      <c r="B617" s="73"/>
      <c r="D617" s="73"/>
      <c r="E617" s="73"/>
      <c r="U617" s="74"/>
    </row>
    <row r="618" spans="1:21" ht="15.75" customHeight="1">
      <c r="A618" s="86"/>
      <c r="B618" s="73"/>
      <c r="D618" s="73"/>
      <c r="E618" s="73"/>
      <c r="U618" s="74"/>
    </row>
    <row r="619" spans="1:21" ht="15.75" customHeight="1">
      <c r="A619" s="86"/>
      <c r="B619" s="73"/>
      <c r="D619" s="73"/>
      <c r="E619" s="73"/>
      <c r="U619" s="74"/>
    </row>
    <row r="620" spans="1:21" ht="15.75" customHeight="1">
      <c r="A620" s="86"/>
      <c r="B620" s="73"/>
      <c r="D620" s="73"/>
      <c r="E620" s="73"/>
      <c r="U620" s="74"/>
    </row>
    <row r="621" spans="1:21" ht="15.75" customHeight="1">
      <c r="A621" s="86"/>
      <c r="B621" s="73"/>
      <c r="D621" s="73"/>
      <c r="E621" s="73"/>
      <c r="U621" s="74"/>
    </row>
    <row r="622" spans="1:21" ht="15.75" customHeight="1">
      <c r="A622" s="86"/>
      <c r="B622" s="73"/>
      <c r="D622" s="73"/>
      <c r="E622" s="73"/>
      <c r="U622" s="74"/>
    </row>
    <row r="623" spans="1:21" ht="15.75" customHeight="1">
      <c r="A623" s="86"/>
      <c r="B623" s="73"/>
      <c r="D623" s="73"/>
      <c r="E623" s="73"/>
      <c r="U623" s="74"/>
    </row>
    <row r="624" spans="1:21" ht="15.75" customHeight="1">
      <c r="A624" s="86"/>
      <c r="B624" s="73"/>
      <c r="D624" s="73"/>
      <c r="E624" s="73"/>
      <c r="U624" s="74"/>
    </row>
    <row r="625" spans="1:21" ht="15.75" customHeight="1">
      <c r="A625" s="86"/>
      <c r="B625" s="73"/>
      <c r="D625" s="73"/>
      <c r="E625" s="73"/>
      <c r="U625" s="74"/>
    </row>
    <row r="626" spans="1:21" ht="15.75" customHeight="1">
      <c r="A626" s="86"/>
      <c r="B626" s="73"/>
      <c r="D626" s="73"/>
      <c r="E626" s="73"/>
      <c r="U626" s="74"/>
    </row>
    <row r="627" spans="1:21" ht="15.75" customHeight="1">
      <c r="A627" s="86"/>
      <c r="B627" s="73"/>
      <c r="D627" s="73"/>
      <c r="E627" s="73"/>
      <c r="U627" s="74"/>
    </row>
    <row r="628" spans="1:21" ht="15.75" customHeight="1">
      <c r="A628" s="86"/>
      <c r="B628" s="73"/>
      <c r="D628" s="73"/>
      <c r="E628" s="73"/>
      <c r="U628" s="74"/>
    </row>
    <row r="629" spans="1:21" ht="15.75" customHeight="1">
      <c r="A629" s="86"/>
      <c r="B629" s="73"/>
      <c r="D629" s="73"/>
      <c r="E629" s="73"/>
      <c r="U629" s="74"/>
    </row>
    <row r="630" spans="1:21" ht="15.75" customHeight="1">
      <c r="A630" s="86"/>
      <c r="B630" s="73"/>
      <c r="D630" s="73"/>
      <c r="E630" s="73"/>
      <c r="U630" s="74"/>
    </row>
    <row r="631" spans="1:21" ht="15.75" customHeight="1">
      <c r="A631" s="86"/>
      <c r="B631" s="73"/>
      <c r="D631" s="73"/>
      <c r="E631" s="73"/>
      <c r="U631" s="74"/>
    </row>
    <row r="632" spans="1:21" ht="15.75" customHeight="1">
      <c r="A632" s="86"/>
      <c r="B632" s="73"/>
      <c r="D632" s="73"/>
      <c r="E632" s="73"/>
      <c r="U632" s="74"/>
    </row>
    <row r="633" spans="1:21" ht="15.75" customHeight="1">
      <c r="A633" s="86"/>
      <c r="B633" s="73"/>
      <c r="D633" s="73"/>
      <c r="E633" s="73"/>
      <c r="U633" s="74"/>
    </row>
    <row r="634" spans="1:21" ht="15.75" customHeight="1">
      <c r="A634" s="86"/>
      <c r="B634" s="73"/>
      <c r="D634" s="73"/>
      <c r="E634" s="73"/>
      <c r="U634" s="74"/>
    </row>
    <row r="635" spans="1:21" ht="15.75" customHeight="1">
      <c r="A635" s="86"/>
      <c r="B635" s="73"/>
      <c r="D635" s="73"/>
      <c r="E635" s="73"/>
      <c r="U635" s="74"/>
    </row>
    <row r="636" spans="1:21" ht="15.75" customHeight="1">
      <c r="A636" s="86"/>
      <c r="B636" s="73"/>
      <c r="D636" s="73"/>
      <c r="E636" s="73"/>
      <c r="U636" s="74"/>
    </row>
    <row r="637" spans="1:21" ht="15.75" customHeight="1">
      <c r="A637" s="86"/>
      <c r="B637" s="73"/>
      <c r="D637" s="73"/>
      <c r="E637" s="73"/>
      <c r="U637" s="74"/>
    </row>
    <row r="638" spans="1:21" ht="15.75" customHeight="1">
      <c r="A638" s="86"/>
      <c r="B638" s="73"/>
      <c r="D638" s="73"/>
      <c r="E638" s="73"/>
      <c r="U638" s="74"/>
    </row>
    <row r="639" spans="1:21" ht="15.75" customHeight="1">
      <c r="A639" s="86"/>
      <c r="B639" s="73"/>
      <c r="D639" s="73"/>
      <c r="E639" s="73"/>
      <c r="U639" s="74"/>
    </row>
    <row r="640" spans="1:21" ht="15.75" customHeight="1">
      <c r="A640" s="86"/>
      <c r="B640" s="73"/>
      <c r="D640" s="73"/>
      <c r="E640" s="73"/>
      <c r="U640" s="74"/>
    </row>
    <row r="641" spans="1:21" ht="15.75" customHeight="1">
      <c r="A641" s="86"/>
      <c r="B641" s="73"/>
      <c r="D641" s="73"/>
      <c r="E641" s="73"/>
      <c r="U641" s="74"/>
    </row>
    <row r="642" spans="1:21" ht="15.75" customHeight="1">
      <c r="A642" s="86"/>
      <c r="B642" s="73"/>
      <c r="D642" s="73"/>
      <c r="E642" s="73"/>
      <c r="U642" s="74"/>
    </row>
    <row r="643" spans="1:21" ht="15.75" customHeight="1">
      <c r="A643" s="86"/>
      <c r="B643" s="73"/>
      <c r="D643" s="73"/>
      <c r="E643" s="73"/>
      <c r="U643" s="74"/>
    </row>
    <row r="644" spans="1:21" ht="15.75" customHeight="1">
      <c r="A644" s="86"/>
      <c r="B644" s="73"/>
      <c r="D644" s="73"/>
      <c r="E644" s="73"/>
      <c r="U644" s="74"/>
    </row>
    <row r="645" spans="1:21" ht="15.75" customHeight="1">
      <c r="A645" s="86"/>
      <c r="B645" s="73"/>
      <c r="D645" s="73"/>
      <c r="E645" s="73"/>
      <c r="U645" s="74"/>
    </row>
    <row r="646" spans="1:21" ht="15.75" customHeight="1">
      <c r="A646" s="86"/>
      <c r="B646" s="73"/>
      <c r="D646" s="73"/>
      <c r="E646" s="73"/>
      <c r="U646" s="74"/>
    </row>
    <row r="647" spans="1:21" ht="15.75" customHeight="1">
      <c r="A647" s="86"/>
      <c r="B647" s="73"/>
      <c r="D647" s="73"/>
      <c r="E647" s="73"/>
      <c r="U647" s="74"/>
    </row>
    <row r="648" spans="1:21" ht="15.75" customHeight="1">
      <c r="A648" s="86"/>
      <c r="B648" s="73"/>
      <c r="D648" s="73"/>
      <c r="E648" s="73"/>
      <c r="U648" s="74"/>
    </row>
    <row r="649" spans="1:21" ht="15.75" customHeight="1">
      <c r="A649" s="86"/>
      <c r="B649" s="73"/>
      <c r="D649" s="73"/>
      <c r="E649" s="73"/>
      <c r="U649" s="74"/>
    </row>
    <row r="650" spans="1:21" ht="15.75" customHeight="1">
      <c r="A650" s="86"/>
      <c r="B650" s="73"/>
      <c r="D650" s="73"/>
      <c r="E650" s="73"/>
      <c r="U650" s="74"/>
    </row>
    <row r="651" spans="1:21" ht="15.75" customHeight="1">
      <c r="A651" s="86"/>
      <c r="B651" s="73"/>
      <c r="D651" s="73"/>
      <c r="E651" s="73"/>
      <c r="U651" s="74"/>
    </row>
    <row r="652" spans="1:21" ht="15.75" customHeight="1">
      <c r="A652" s="86"/>
      <c r="B652" s="73"/>
      <c r="D652" s="73"/>
      <c r="E652" s="73"/>
      <c r="U652" s="74"/>
    </row>
    <row r="653" spans="1:21" ht="15.75" customHeight="1">
      <c r="A653" s="86"/>
      <c r="B653" s="73"/>
      <c r="D653" s="73"/>
      <c r="E653" s="73"/>
      <c r="U653" s="74"/>
    </row>
    <row r="654" spans="1:21" ht="15.75" customHeight="1">
      <c r="A654" s="86"/>
      <c r="B654" s="73"/>
      <c r="D654" s="73"/>
      <c r="E654" s="73"/>
      <c r="U654" s="74"/>
    </row>
    <row r="655" spans="1:21" ht="15.75" customHeight="1">
      <c r="A655" s="86"/>
      <c r="B655" s="73"/>
      <c r="D655" s="73"/>
      <c r="E655" s="73"/>
      <c r="U655" s="74"/>
    </row>
    <row r="656" spans="1:21" ht="15.75" customHeight="1">
      <c r="A656" s="86"/>
      <c r="B656" s="73"/>
      <c r="D656" s="73"/>
      <c r="E656" s="73"/>
      <c r="U656" s="74"/>
    </row>
    <row r="657" spans="1:21" ht="15.75" customHeight="1">
      <c r="A657" s="86"/>
      <c r="B657" s="73"/>
      <c r="D657" s="73"/>
      <c r="E657" s="73"/>
      <c r="U657" s="74"/>
    </row>
    <row r="658" spans="1:21" ht="15.75" customHeight="1">
      <c r="A658" s="86"/>
      <c r="B658" s="73"/>
      <c r="D658" s="73"/>
      <c r="E658" s="73"/>
      <c r="U658" s="74"/>
    </row>
    <row r="659" spans="1:21" ht="15.75" customHeight="1">
      <c r="A659" s="86"/>
      <c r="B659" s="73"/>
      <c r="D659" s="73"/>
      <c r="E659" s="73"/>
      <c r="U659" s="74"/>
    </row>
    <row r="660" spans="1:21" ht="15.75" customHeight="1">
      <c r="A660" s="86"/>
      <c r="B660" s="73"/>
      <c r="D660" s="73"/>
      <c r="E660" s="73"/>
      <c r="U660" s="74"/>
    </row>
    <row r="661" spans="1:21" ht="15.75" customHeight="1">
      <c r="A661" s="86"/>
      <c r="B661" s="73"/>
      <c r="D661" s="73"/>
      <c r="E661" s="73"/>
      <c r="U661" s="74"/>
    </row>
    <row r="662" spans="1:21" ht="15.75" customHeight="1">
      <c r="A662" s="86"/>
      <c r="B662" s="73"/>
      <c r="D662" s="73"/>
      <c r="E662" s="73"/>
      <c r="U662" s="74"/>
    </row>
    <row r="663" spans="1:21" ht="15.75" customHeight="1">
      <c r="A663" s="86"/>
      <c r="B663" s="73"/>
      <c r="D663" s="73"/>
      <c r="E663" s="73"/>
      <c r="U663" s="74"/>
    </row>
    <row r="664" spans="1:21" ht="15.75" customHeight="1">
      <c r="A664" s="86"/>
      <c r="B664" s="73"/>
      <c r="D664" s="73"/>
      <c r="E664" s="73"/>
      <c r="U664" s="74"/>
    </row>
    <row r="665" spans="1:21" ht="15.75" customHeight="1">
      <c r="A665" s="86"/>
      <c r="B665" s="73"/>
      <c r="D665" s="73"/>
      <c r="E665" s="73"/>
      <c r="U665" s="74"/>
    </row>
    <row r="666" spans="1:21" ht="15.75" customHeight="1">
      <c r="A666" s="86"/>
      <c r="B666" s="73"/>
      <c r="D666" s="73"/>
      <c r="E666" s="73"/>
      <c r="U666" s="74"/>
    </row>
    <row r="667" spans="1:21" ht="15.75" customHeight="1">
      <c r="A667" s="86"/>
      <c r="B667" s="73"/>
      <c r="D667" s="73"/>
      <c r="E667" s="73"/>
      <c r="U667" s="74"/>
    </row>
    <row r="668" spans="1:21" ht="15.75" customHeight="1">
      <c r="A668" s="86"/>
      <c r="B668" s="73"/>
      <c r="D668" s="73"/>
      <c r="E668" s="73"/>
      <c r="U668" s="74"/>
    </row>
    <row r="669" spans="1:21" ht="15.75" customHeight="1">
      <c r="A669" s="86"/>
      <c r="B669" s="73"/>
      <c r="D669" s="73"/>
      <c r="E669" s="73"/>
      <c r="U669" s="74"/>
    </row>
    <row r="670" spans="1:21" ht="15.75" customHeight="1">
      <c r="A670" s="86"/>
      <c r="B670" s="73"/>
      <c r="D670" s="73"/>
      <c r="E670" s="73"/>
      <c r="U670" s="74"/>
    </row>
    <row r="671" spans="1:21" ht="15.75" customHeight="1">
      <c r="A671" s="86"/>
      <c r="B671" s="73"/>
      <c r="D671" s="73"/>
      <c r="E671" s="73"/>
      <c r="U671" s="74"/>
    </row>
    <row r="672" spans="1:21" ht="15.75" customHeight="1">
      <c r="A672" s="86"/>
      <c r="B672" s="73"/>
      <c r="D672" s="73"/>
      <c r="E672" s="73"/>
      <c r="U672" s="74"/>
    </row>
    <row r="673" spans="1:21" ht="15.75" customHeight="1">
      <c r="A673" s="86"/>
      <c r="B673" s="73"/>
      <c r="D673" s="73"/>
      <c r="E673" s="73"/>
      <c r="U673" s="74"/>
    </row>
    <row r="674" spans="1:21" ht="15.75" customHeight="1">
      <c r="A674" s="86"/>
      <c r="B674" s="73"/>
      <c r="D674" s="73"/>
      <c r="E674" s="73"/>
      <c r="U674" s="74"/>
    </row>
    <row r="675" spans="1:21" ht="15.75" customHeight="1">
      <c r="A675" s="86"/>
      <c r="B675" s="73"/>
      <c r="D675" s="73"/>
      <c r="E675" s="73"/>
      <c r="U675" s="74"/>
    </row>
    <row r="676" spans="1:21" ht="15.75" customHeight="1">
      <c r="A676" s="86"/>
      <c r="B676" s="73"/>
      <c r="D676" s="73"/>
      <c r="E676" s="73"/>
      <c r="U676" s="74"/>
    </row>
    <row r="677" spans="1:21" ht="15.75" customHeight="1">
      <c r="A677" s="86"/>
      <c r="B677" s="73"/>
      <c r="D677" s="73"/>
      <c r="E677" s="73"/>
      <c r="U677" s="74"/>
    </row>
    <row r="678" spans="1:21" ht="15.75" customHeight="1">
      <c r="A678" s="86"/>
      <c r="B678" s="73"/>
      <c r="D678" s="73"/>
      <c r="E678" s="73"/>
      <c r="U678" s="74"/>
    </row>
    <row r="679" spans="1:21" ht="15.75" customHeight="1">
      <c r="A679" s="86"/>
      <c r="B679" s="73"/>
      <c r="D679" s="73"/>
      <c r="E679" s="73"/>
      <c r="U679" s="74"/>
    </row>
    <row r="680" spans="1:21" ht="15.75" customHeight="1">
      <c r="A680" s="86"/>
      <c r="B680" s="73"/>
      <c r="D680" s="73"/>
      <c r="E680" s="73"/>
      <c r="U680" s="74"/>
    </row>
    <row r="681" spans="1:21" ht="15.75" customHeight="1">
      <c r="A681" s="86"/>
      <c r="B681" s="73"/>
      <c r="D681" s="73"/>
      <c r="E681" s="73"/>
      <c r="U681" s="74"/>
    </row>
    <row r="682" spans="1:21" ht="15.75" customHeight="1">
      <c r="A682" s="86"/>
      <c r="B682" s="73"/>
      <c r="D682" s="73"/>
      <c r="E682" s="73"/>
      <c r="U682" s="74"/>
    </row>
    <row r="683" spans="1:21" ht="15.75" customHeight="1">
      <c r="A683" s="86"/>
      <c r="B683" s="73"/>
      <c r="D683" s="73"/>
      <c r="E683" s="73"/>
      <c r="U683" s="74"/>
    </row>
    <row r="684" spans="1:21" ht="15.75" customHeight="1">
      <c r="A684" s="86"/>
      <c r="B684" s="73"/>
      <c r="D684" s="73"/>
      <c r="E684" s="73"/>
      <c r="U684" s="74"/>
    </row>
    <row r="685" spans="1:21" ht="15.75" customHeight="1">
      <c r="A685" s="86"/>
      <c r="B685" s="73"/>
      <c r="D685" s="73"/>
      <c r="E685" s="73"/>
      <c r="U685" s="74"/>
    </row>
    <row r="686" spans="1:21" ht="15.75" customHeight="1">
      <c r="A686" s="86"/>
      <c r="B686" s="73"/>
      <c r="D686" s="73"/>
      <c r="E686" s="73"/>
      <c r="U686" s="74"/>
    </row>
    <row r="687" spans="1:21" ht="15.75" customHeight="1">
      <c r="A687" s="86"/>
      <c r="B687" s="73"/>
      <c r="D687" s="73"/>
      <c r="E687" s="73"/>
      <c r="U687" s="74"/>
    </row>
    <row r="688" spans="1:21" ht="15.75" customHeight="1">
      <c r="A688" s="86"/>
      <c r="B688" s="73"/>
      <c r="D688" s="73"/>
      <c r="E688" s="73"/>
      <c r="U688" s="74"/>
    </row>
    <row r="689" spans="1:21" ht="15.75" customHeight="1">
      <c r="A689" s="86"/>
      <c r="B689" s="73"/>
      <c r="D689" s="73"/>
      <c r="E689" s="73"/>
      <c r="U689" s="74"/>
    </row>
    <row r="690" spans="1:21" ht="15.75" customHeight="1">
      <c r="A690" s="86"/>
      <c r="B690" s="73"/>
      <c r="D690" s="73"/>
      <c r="E690" s="73"/>
      <c r="U690" s="74"/>
    </row>
    <row r="691" spans="1:21" ht="15.75" customHeight="1">
      <c r="A691" s="86"/>
      <c r="B691" s="73"/>
      <c r="D691" s="73"/>
      <c r="E691" s="73"/>
      <c r="U691" s="74"/>
    </row>
    <row r="692" spans="1:21" ht="15.75" customHeight="1">
      <c r="A692" s="86"/>
      <c r="B692" s="73"/>
      <c r="D692" s="73"/>
      <c r="E692" s="73"/>
      <c r="U692" s="74"/>
    </row>
    <row r="693" spans="1:21" ht="15.75" customHeight="1">
      <c r="A693" s="86"/>
      <c r="B693" s="73"/>
      <c r="D693" s="73"/>
      <c r="E693" s="73"/>
      <c r="U693" s="74"/>
    </row>
    <row r="694" spans="1:21" ht="15.75" customHeight="1">
      <c r="A694" s="86"/>
      <c r="B694" s="73"/>
      <c r="D694" s="73"/>
      <c r="E694" s="73"/>
      <c r="U694" s="74"/>
    </row>
    <row r="695" spans="1:21" ht="15.75" customHeight="1">
      <c r="A695" s="86"/>
      <c r="B695" s="73"/>
      <c r="D695" s="73"/>
      <c r="E695" s="73"/>
      <c r="U695" s="74"/>
    </row>
    <row r="696" spans="1:21" ht="15.75" customHeight="1">
      <c r="A696" s="86"/>
      <c r="B696" s="73"/>
      <c r="D696" s="73"/>
      <c r="E696" s="73"/>
      <c r="U696" s="74"/>
    </row>
    <row r="697" spans="1:21" ht="15.75" customHeight="1">
      <c r="A697" s="86"/>
      <c r="B697" s="73"/>
      <c r="D697" s="73"/>
      <c r="E697" s="73"/>
      <c r="U697" s="74"/>
    </row>
    <row r="698" spans="1:21" ht="15.75" customHeight="1">
      <c r="A698" s="86"/>
      <c r="B698" s="73"/>
      <c r="D698" s="73"/>
      <c r="E698" s="73"/>
      <c r="U698" s="74"/>
    </row>
    <row r="699" spans="1:21" ht="15.75" customHeight="1">
      <c r="A699" s="86"/>
      <c r="B699" s="73"/>
      <c r="D699" s="73"/>
      <c r="E699" s="73"/>
      <c r="U699" s="74"/>
    </row>
    <row r="700" spans="1:21" ht="15.75" customHeight="1">
      <c r="A700" s="86"/>
      <c r="B700" s="73"/>
      <c r="D700" s="73"/>
      <c r="E700" s="73"/>
      <c r="U700" s="74"/>
    </row>
    <row r="701" spans="1:21" ht="15.75" customHeight="1">
      <c r="A701" s="86"/>
      <c r="B701" s="73"/>
      <c r="D701" s="73"/>
      <c r="E701" s="73"/>
      <c r="U701" s="74"/>
    </row>
    <row r="702" spans="1:21" ht="15.75" customHeight="1">
      <c r="A702" s="86"/>
      <c r="B702" s="73"/>
      <c r="D702" s="73"/>
      <c r="E702" s="73"/>
      <c r="U702" s="74"/>
    </row>
    <row r="703" spans="1:21" ht="15.75" customHeight="1">
      <c r="A703" s="86"/>
      <c r="B703" s="73"/>
      <c r="D703" s="73"/>
      <c r="E703" s="73"/>
      <c r="U703" s="74"/>
    </row>
    <row r="704" spans="1:21" ht="15.75" customHeight="1">
      <c r="A704" s="86"/>
      <c r="B704" s="73"/>
      <c r="D704" s="73"/>
      <c r="E704" s="73"/>
      <c r="U704" s="74"/>
    </row>
    <row r="705" spans="1:21" ht="15.75" customHeight="1">
      <c r="A705" s="86"/>
      <c r="B705" s="73"/>
      <c r="D705" s="73"/>
      <c r="E705" s="73"/>
      <c r="U705" s="74"/>
    </row>
    <row r="706" spans="1:21" ht="15.75" customHeight="1">
      <c r="A706" s="86"/>
      <c r="B706" s="73"/>
      <c r="D706" s="73"/>
      <c r="E706" s="73"/>
      <c r="U706" s="74"/>
    </row>
    <row r="707" spans="1:21" ht="15.75" customHeight="1">
      <c r="A707" s="86"/>
      <c r="B707" s="73"/>
      <c r="D707" s="73"/>
      <c r="E707" s="73"/>
      <c r="U707" s="74"/>
    </row>
    <row r="708" spans="1:21" ht="15.75" customHeight="1">
      <c r="A708" s="86"/>
      <c r="B708" s="73"/>
      <c r="D708" s="73"/>
      <c r="E708" s="73"/>
      <c r="U708" s="74"/>
    </row>
    <row r="709" spans="1:21" ht="15.75" customHeight="1">
      <c r="A709" s="86"/>
      <c r="B709" s="73"/>
      <c r="D709" s="73"/>
      <c r="E709" s="73"/>
      <c r="U709" s="74"/>
    </row>
    <row r="710" spans="1:21" ht="15.75" customHeight="1">
      <c r="A710" s="86"/>
      <c r="B710" s="73"/>
      <c r="D710" s="73"/>
      <c r="E710" s="73"/>
      <c r="U710" s="74"/>
    </row>
    <row r="711" spans="1:21" ht="15.75" customHeight="1">
      <c r="A711" s="86"/>
      <c r="B711" s="73"/>
      <c r="D711" s="73"/>
      <c r="E711" s="73"/>
      <c r="U711" s="74"/>
    </row>
    <row r="712" spans="1:21" ht="15.75" customHeight="1">
      <c r="A712" s="86"/>
      <c r="B712" s="73"/>
      <c r="D712" s="73"/>
      <c r="E712" s="73"/>
      <c r="U712" s="74"/>
    </row>
    <row r="713" spans="1:21" ht="15.75" customHeight="1">
      <c r="A713" s="86"/>
      <c r="B713" s="73"/>
      <c r="D713" s="73"/>
      <c r="E713" s="73"/>
      <c r="U713" s="74"/>
    </row>
    <row r="714" spans="1:21" ht="15.75" customHeight="1">
      <c r="A714" s="86"/>
      <c r="B714" s="73"/>
      <c r="D714" s="73"/>
      <c r="E714" s="73"/>
      <c r="U714" s="74"/>
    </row>
    <row r="715" spans="1:21" ht="15.75" customHeight="1">
      <c r="A715" s="86"/>
      <c r="B715" s="73"/>
      <c r="D715" s="73"/>
      <c r="E715" s="73"/>
      <c r="U715" s="74"/>
    </row>
    <row r="716" spans="1:21" ht="15.75" customHeight="1">
      <c r="A716" s="86"/>
      <c r="B716" s="73"/>
      <c r="D716" s="73"/>
      <c r="E716" s="73"/>
      <c r="U716" s="74"/>
    </row>
    <row r="717" spans="1:21" ht="15.75" customHeight="1">
      <c r="A717" s="86"/>
      <c r="B717" s="73"/>
      <c r="D717" s="73"/>
      <c r="E717" s="73"/>
      <c r="U717" s="74"/>
    </row>
    <row r="718" spans="1:21" ht="15.75" customHeight="1">
      <c r="A718" s="86"/>
      <c r="B718" s="73"/>
      <c r="D718" s="73"/>
      <c r="E718" s="73"/>
      <c r="U718" s="74"/>
    </row>
    <row r="719" spans="1:21" ht="15.75" customHeight="1">
      <c r="A719" s="86"/>
      <c r="B719" s="73"/>
      <c r="D719" s="73"/>
      <c r="E719" s="73"/>
      <c r="U719" s="74"/>
    </row>
    <row r="720" spans="1:21" ht="15.75" customHeight="1">
      <c r="A720" s="86"/>
      <c r="B720" s="73"/>
      <c r="D720" s="73"/>
      <c r="E720" s="73"/>
      <c r="U720" s="74"/>
    </row>
    <row r="721" spans="1:21" ht="15.75" customHeight="1">
      <c r="A721" s="86"/>
      <c r="B721" s="73"/>
      <c r="D721" s="73"/>
      <c r="E721" s="73"/>
      <c r="U721" s="74"/>
    </row>
    <row r="722" spans="1:21" ht="15.75" customHeight="1">
      <c r="A722" s="86"/>
      <c r="B722" s="73"/>
      <c r="D722" s="73"/>
      <c r="E722" s="73"/>
      <c r="U722" s="74"/>
    </row>
    <row r="723" spans="1:21" ht="15.75" customHeight="1">
      <c r="A723" s="86"/>
      <c r="B723" s="73"/>
      <c r="D723" s="73"/>
      <c r="E723" s="73"/>
      <c r="U723" s="74"/>
    </row>
    <row r="724" spans="1:21" ht="15.75" customHeight="1">
      <c r="A724" s="86"/>
      <c r="B724" s="73"/>
      <c r="D724" s="73"/>
      <c r="E724" s="73"/>
      <c r="U724" s="74"/>
    </row>
    <row r="725" spans="1:21" ht="15.75" customHeight="1">
      <c r="A725" s="86"/>
      <c r="B725" s="73"/>
      <c r="D725" s="73"/>
      <c r="E725" s="73"/>
      <c r="U725" s="74"/>
    </row>
    <row r="726" spans="1:21" ht="15.75" customHeight="1">
      <c r="A726" s="86"/>
      <c r="B726" s="73"/>
      <c r="D726" s="73"/>
      <c r="E726" s="73"/>
      <c r="U726" s="74"/>
    </row>
    <row r="727" spans="1:21" ht="15.75" customHeight="1">
      <c r="A727" s="86"/>
      <c r="B727" s="73"/>
      <c r="D727" s="73"/>
      <c r="E727" s="73"/>
      <c r="U727" s="74"/>
    </row>
    <row r="728" spans="1:21" ht="15.75" customHeight="1">
      <c r="A728" s="86"/>
      <c r="B728" s="73"/>
      <c r="D728" s="73"/>
      <c r="E728" s="73"/>
      <c r="U728" s="74"/>
    </row>
    <row r="729" spans="1:21" ht="15.75" customHeight="1">
      <c r="A729" s="86"/>
      <c r="B729" s="73"/>
      <c r="D729" s="73"/>
      <c r="E729" s="73"/>
      <c r="U729" s="74"/>
    </row>
    <row r="730" spans="1:21" ht="15.75" customHeight="1">
      <c r="A730" s="86"/>
      <c r="B730" s="73"/>
      <c r="D730" s="73"/>
      <c r="E730" s="73"/>
      <c r="U730" s="74"/>
    </row>
    <row r="731" spans="1:21" ht="15.75" customHeight="1">
      <c r="A731" s="86"/>
      <c r="B731" s="73"/>
      <c r="D731" s="73"/>
      <c r="E731" s="73"/>
      <c r="U731" s="74"/>
    </row>
    <row r="732" spans="1:21" ht="15.75" customHeight="1">
      <c r="A732" s="86"/>
      <c r="B732" s="73"/>
      <c r="D732" s="73"/>
      <c r="E732" s="73"/>
      <c r="U732" s="74"/>
    </row>
    <row r="733" spans="1:21" ht="15.75" customHeight="1">
      <c r="A733" s="86"/>
      <c r="B733" s="73"/>
      <c r="D733" s="73"/>
      <c r="E733" s="73"/>
      <c r="U733" s="74"/>
    </row>
    <row r="734" spans="1:21" ht="15.75" customHeight="1">
      <c r="A734" s="86"/>
      <c r="B734" s="73"/>
      <c r="D734" s="73"/>
      <c r="E734" s="73"/>
      <c r="U734" s="74"/>
    </row>
    <row r="735" spans="1:21" ht="15.75" customHeight="1">
      <c r="A735" s="86"/>
      <c r="B735" s="73"/>
      <c r="D735" s="73"/>
      <c r="E735" s="73"/>
      <c r="U735" s="74"/>
    </row>
    <row r="736" spans="1:21" ht="15.75" customHeight="1">
      <c r="A736" s="86"/>
      <c r="B736" s="73"/>
      <c r="D736" s="73"/>
      <c r="E736" s="73"/>
      <c r="U736" s="74"/>
    </row>
    <row r="737" spans="1:21" ht="15.75" customHeight="1">
      <c r="A737" s="86"/>
      <c r="B737" s="73"/>
      <c r="D737" s="73"/>
      <c r="E737" s="73"/>
      <c r="U737" s="74"/>
    </row>
    <row r="738" spans="1:21" ht="15.75" customHeight="1">
      <c r="A738" s="86"/>
      <c r="B738" s="73"/>
      <c r="D738" s="73"/>
      <c r="E738" s="73"/>
      <c r="U738" s="74"/>
    </row>
    <row r="739" spans="1:21" ht="15.75" customHeight="1">
      <c r="A739" s="86"/>
      <c r="B739" s="73"/>
      <c r="D739" s="73"/>
      <c r="E739" s="73"/>
      <c r="U739" s="74"/>
    </row>
    <row r="740" spans="1:21" ht="15.75" customHeight="1">
      <c r="A740" s="86"/>
      <c r="B740" s="73"/>
      <c r="D740" s="73"/>
      <c r="E740" s="73"/>
      <c r="U740" s="74"/>
    </row>
    <row r="741" spans="1:21" ht="15.75" customHeight="1">
      <c r="A741" s="86"/>
      <c r="B741" s="73"/>
      <c r="D741" s="73"/>
      <c r="E741" s="73"/>
      <c r="U741" s="74"/>
    </row>
    <row r="742" spans="1:21" ht="15.75" customHeight="1">
      <c r="A742" s="86"/>
      <c r="B742" s="73"/>
      <c r="D742" s="73"/>
      <c r="E742" s="73"/>
      <c r="U742" s="74"/>
    </row>
    <row r="743" spans="1:21" ht="15.75" customHeight="1">
      <c r="A743" s="86"/>
      <c r="B743" s="73"/>
      <c r="D743" s="73"/>
      <c r="E743" s="73"/>
      <c r="U743" s="74"/>
    </row>
    <row r="744" spans="1:21" ht="15.75" customHeight="1">
      <c r="A744" s="86"/>
      <c r="B744" s="73"/>
      <c r="D744" s="73"/>
      <c r="E744" s="73"/>
      <c r="U744" s="74"/>
    </row>
    <row r="745" spans="1:21" ht="15.75" customHeight="1">
      <c r="A745" s="86"/>
      <c r="B745" s="73"/>
      <c r="D745" s="73"/>
      <c r="E745" s="73"/>
      <c r="U745" s="74"/>
    </row>
    <row r="746" spans="1:21" ht="15.75" customHeight="1">
      <c r="A746" s="86"/>
      <c r="B746" s="73"/>
      <c r="D746" s="73"/>
      <c r="E746" s="73"/>
      <c r="U746" s="74"/>
    </row>
    <row r="747" spans="1:21" ht="15.75" customHeight="1">
      <c r="A747" s="86"/>
      <c r="B747" s="73"/>
      <c r="D747" s="73"/>
      <c r="E747" s="73"/>
      <c r="U747" s="74"/>
    </row>
    <row r="748" spans="1:21" ht="15.75" customHeight="1">
      <c r="A748" s="86"/>
      <c r="B748" s="73"/>
      <c r="D748" s="73"/>
      <c r="E748" s="73"/>
      <c r="U748" s="74"/>
    </row>
    <row r="749" spans="1:21" ht="15.75" customHeight="1">
      <c r="A749" s="86"/>
      <c r="B749" s="73"/>
      <c r="D749" s="73"/>
      <c r="E749" s="73"/>
      <c r="U749" s="74"/>
    </row>
    <row r="750" spans="1:21" ht="15.75" customHeight="1">
      <c r="A750" s="86"/>
      <c r="B750" s="73"/>
      <c r="D750" s="73"/>
      <c r="E750" s="73"/>
      <c r="U750" s="74"/>
    </row>
    <row r="751" spans="1:21" ht="15.75" customHeight="1">
      <c r="A751" s="86"/>
      <c r="B751" s="73"/>
      <c r="D751" s="73"/>
      <c r="E751" s="73"/>
      <c r="U751" s="74"/>
    </row>
    <row r="752" spans="1:21" ht="15.75" customHeight="1">
      <c r="A752" s="86"/>
      <c r="B752" s="73"/>
      <c r="D752" s="73"/>
      <c r="E752" s="73"/>
      <c r="U752" s="74"/>
    </row>
    <row r="753" spans="1:21" ht="15.75" customHeight="1">
      <c r="A753" s="86"/>
      <c r="B753" s="73"/>
      <c r="D753" s="73"/>
      <c r="E753" s="73"/>
      <c r="U753" s="74"/>
    </row>
    <row r="754" spans="1:21" ht="15.75" customHeight="1">
      <c r="A754" s="86"/>
      <c r="B754" s="73"/>
      <c r="D754" s="73"/>
      <c r="E754" s="73"/>
      <c r="U754" s="74"/>
    </row>
    <row r="755" spans="1:21" ht="15.75" customHeight="1">
      <c r="A755" s="86"/>
      <c r="B755" s="73"/>
      <c r="D755" s="73"/>
      <c r="E755" s="73"/>
      <c r="U755" s="74"/>
    </row>
    <row r="756" spans="1:21" ht="15.75" customHeight="1">
      <c r="A756" s="86"/>
      <c r="B756" s="73"/>
      <c r="D756" s="73"/>
      <c r="E756" s="73"/>
      <c r="U756" s="74"/>
    </row>
    <row r="757" spans="1:21" ht="15.75" customHeight="1">
      <c r="A757" s="86"/>
      <c r="B757" s="73"/>
      <c r="D757" s="73"/>
      <c r="E757" s="73"/>
      <c r="U757" s="74"/>
    </row>
    <row r="758" spans="1:21" ht="15.75" customHeight="1">
      <c r="A758" s="86"/>
      <c r="B758" s="73"/>
      <c r="D758" s="73"/>
      <c r="E758" s="73"/>
      <c r="U758" s="74"/>
    </row>
    <row r="759" spans="1:21" ht="15.75" customHeight="1">
      <c r="A759" s="86"/>
      <c r="B759" s="73"/>
      <c r="D759" s="73"/>
      <c r="E759" s="73"/>
      <c r="U759" s="74"/>
    </row>
    <row r="760" spans="1:21" ht="15.75" customHeight="1">
      <c r="A760" s="86"/>
      <c r="B760" s="73"/>
      <c r="D760" s="73"/>
      <c r="E760" s="73"/>
      <c r="U760" s="74"/>
    </row>
    <row r="761" spans="1:21" ht="15.75" customHeight="1">
      <c r="A761" s="86"/>
      <c r="B761" s="73"/>
      <c r="D761" s="73"/>
      <c r="E761" s="73"/>
      <c r="U761" s="74"/>
    </row>
    <row r="762" spans="1:21" ht="15.75" customHeight="1">
      <c r="A762" s="86"/>
      <c r="B762" s="73"/>
      <c r="D762" s="73"/>
      <c r="E762" s="73"/>
      <c r="U762" s="74"/>
    </row>
    <row r="763" spans="1:21" ht="15.75" customHeight="1">
      <c r="A763" s="86"/>
      <c r="B763" s="73"/>
      <c r="D763" s="73"/>
      <c r="E763" s="73"/>
      <c r="U763" s="74"/>
    </row>
    <row r="764" spans="1:21" ht="15.75" customHeight="1">
      <c r="A764" s="86"/>
      <c r="B764" s="73"/>
      <c r="D764" s="73"/>
      <c r="E764" s="73"/>
      <c r="U764" s="74"/>
    </row>
    <row r="765" spans="1:21" ht="15.75" customHeight="1">
      <c r="A765" s="86"/>
      <c r="B765" s="73"/>
      <c r="D765" s="73"/>
      <c r="E765" s="73"/>
      <c r="U765" s="74"/>
    </row>
    <row r="766" spans="1:21" ht="15.75" customHeight="1">
      <c r="A766" s="86"/>
      <c r="B766" s="73"/>
      <c r="D766" s="73"/>
      <c r="E766" s="73"/>
      <c r="U766" s="74"/>
    </row>
    <row r="767" spans="1:21" ht="15.75" customHeight="1">
      <c r="A767" s="86"/>
      <c r="B767" s="73"/>
      <c r="D767" s="73"/>
      <c r="E767" s="73"/>
      <c r="U767" s="74"/>
    </row>
    <row r="768" spans="1:21" ht="15.75" customHeight="1">
      <c r="A768" s="86"/>
      <c r="B768" s="73"/>
      <c r="D768" s="73"/>
      <c r="E768" s="73"/>
      <c r="U768" s="74"/>
    </row>
    <row r="769" spans="1:21" ht="15.75" customHeight="1">
      <c r="A769" s="86"/>
      <c r="B769" s="73"/>
      <c r="D769" s="73"/>
      <c r="E769" s="73"/>
      <c r="U769" s="74"/>
    </row>
    <row r="770" spans="1:21" ht="15.75" customHeight="1">
      <c r="A770" s="86"/>
      <c r="B770" s="73"/>
      <c r="D770" s="73"/>
      <c r="E770" s="73"/>
      <c r="U770" s="74"/>
    </row>
    <row r="771" spans="1:21" ht="15.75" customHeight="1">
      <c r="A771" s="86"/>
      <c r="B771" s="73"/>
      <c r="D771" s="73"/>
      <c r="E771" s="73"/>
      <c r="U771" s="74"/>
    </row>
    <row r="772" spans="1:21" ht="15.75" customHeight="1">
      <c r="A772" s="86"/>
      <c r="B772" s="73"/>
      <c r="D772" s="73"/>
      <c r="E772" s="73"/>
      <c r="U772" s="74"/>
    </row>
    <row r="773" spans="1:21" ht="15.75" customHeight="1">
      <c r="A773" s="86"/>
      <c r="B773" s="73"/>
      <c r="D773" s="73"/>
      <c r="E773" s="73"/>
      <c r="U773" s="74"/>
    </row>
    <row r="774" spans="1:21" ht="15.75" customHeight="1">
      <c r="A774" s="86"/>
      <c r="B774" s="73"/>
      <c r="D774" s="73"/>
      <c r="E774" s="73"/>
      <c r="U774" s="74"/>
    </row>
    <row r="775" spans="1:21" ht="15.75" customHeight="1">
      <c r="A775" s="86"/>
      <c r="B775" s="73"/>
      <c r="D775" s="73"/>
      <c r="E775" s="73"/>
      <c r="U775" s="74"/>
    </row>
    <row r="776" spans="1:21" ht="15.75" customHeight="1">
      <c r="A776" s="86"/>
      <c r="B776" s="73"/>
      <c r="D776" s="73"/>
      <c r="E776" s="73"/>
      <c r="U776" s="74"/>
    </row>
    <row r="777" spans="1:21" ht="15.75" customHeight="1">
      <c r="A777" s="86"/>
      <c r="B777" s="73"/>
      <c r="D777" s="73"/>
      <c r="E777" s="73"/>
      <c r="U777" s="74"/>
    </row>
    <row r="778" spans="1:21" ht="15.75" customHeight="1">
      <c r="A778" s="86"/>
      <c r="B778" s="73"/>
      <c r="D778" s="73"/>
      <c r="E778" s="73"/>
      <c r="U778" s="74"/>
    </row>
    <row r="779" spans="1:21" ht="15.75" customHeight="1">
      <c r="A779" s="86"/>
      <c r="B779" s="73"/>
      <c r="D779" s="73"/>
      <c r="E779" s="73"/>
      <c r="U779" s="74"/>
    </row>
    <row r="780" spans="1:21" ht="15.75" customHeight="1">
      <c r="A780" s="86"/>
      <c r="B780" s="73"/>
      <c r="D780" s="73"/>
      <c r="E780" s="73"/>
      <c r="U780" s="74"/>
    </row>
    <row r="781" spans="1:21" ht="15.75" customHeight="1">
      <c r="A781" s="86"/>
      <c r="B781" s="73"/>
      <c r="D781" s="73"/>
      <c r="E781" s="73"/>
      <c r="U781" s="74"/>
    </row>
    <row r="782" spans="1:21" ht="15.75" customHeight="1">
      <c r="A782" s="86"/>
      <c r="B782" s="73"/>
      <c r="D782" s="73"/>
      <c r="E782" s="73"/>
      <c r="U782" s="74"/>
    </row>
    <row r="783" spans="1:21" ht="15.75" customHeight="1">
      <c r="A783" s="86"/>
      <c r="B783" s="73"/>
      <c r="D783" s="73"/>
      <c r="E783" s="73"/>
      <c r="U783" s="74"/>
    </row>
    <row r="784" spans="1:21" ht="15.75" customHeight="1">
      <c r="A784" s="86"/>
      <c r="B784" s="73"/>
      <c r="D784" s="73"/>
      <c r="E784" s="73"/>
      <c r="U784" s="74"/>
    </row>
    <row r="785" spans="1:21" ht="15.75" customHeight="1">
      <c r="A785" s="86"/>
      <c r="B785" s="73"/>
      <c r="D785" s="73"/>
      <c r="E785" s="73"/>
      <c r="U785" s="74"/>
    </row>
    <row r="786" spans="1:21" ht="15.75" customHeight="1">
      <c r="A786" s="86"/>
      <c r="B786" s="73"/>
      <c r="D786" s="73"/>
      <c r="E786" s="73"/>
      <c r="U786" s="74"/>
    </row>
    <row r="787" spans="1:21" ht="15.75" customHeight="1">
      <c r="A787" s="86"/>
      <c r="B787" s="73"/>
      <c r="D787" s="73"/>
      <c r="E787" s="73"/>
      <c r="U787" s="74"/>
    </row>
    <row r="788" spans="1:21" ht="15.75" customHeight="1">
      <c r="A788" s="86"/>
      <c r="B788" s="73"/>
      <c r="D788" s="73"/>
      <c r="E788" s="73"/>
      <c r="U788" s="74"/>
    </row>
    <row r="789" spans="1:21" ht="15.75" customHeight="1">
      <c r="A789" s="86"/>
      <c r="B789" s="73"/>
      <c r="D789" s="73"/>
      <c r="E789" s="73"/>
      <c r="U789" s="74"/>
    </row>
    <row r="790" spans="1:21" ht="15.75" customHeight="1">
      <c r="A790" s="86"/>
      <c r="B790" s="73"/>
      <c r="D790" s="73"/>
      <c r="E790" s="73"/>
      <c r="U790" s="74"/>
    </row>
    <row r="791" spans="1:21" ht="15.75" customHeight="1">
      <c r="A791" s="86"/>
      <c r="B791" s="73"/>
      <c r="D791" s="73"/>
      <c r="E791" s="73"/>
      <c r="U791" s="74"/>
    </row>
    <row r="792" spans="1:21" ht="15.75" customHeight="1">
      <c r="A792" s="86"/>
      <c r="B792" s="73"/>
      <c r="D792" s="73"/>
      <c r="E792" s="73"/>
      <c r="U792" s="74"/>
    </row>
    <row r="793" spans="1:21" ht="15.75" customHeight="1">
      <c r="A793" s="86"/>
      <c r="B793" s="73"/>
      <c r="D793" s="73"/>
      <c r="E793" s="73"/>
      <c r="U793" s="74"/>
    </row>
    <row r="794" spans="1:21" ht="15.75" customHeight="1">
      <c r="A794" s="86"/>
      <c r="B794" s="73"/>
      <c r="D794" s="73"/>
      <c r="E794" s="73"/>
      <c r="U794" s="74"/>
    </row>
    <row r="795" spans="1:21" ht="15.75" customHeight="1">
      <c r="A795" s="86"/>
      <c r="B795" s="73"/>
      <c r="D795" s="73"/>
      <c r="E795" s="73"/>
      <c r="U795" s="74"/>
    </row>
    <row r="796" spans="1:21" ht="15.75" customHeight="1">
      <c r="A796" s="86"/>
      <c r="B796" s="73"/>
      <c r="D796" s="73"/>
      <c r="E796" s="73"/>
      <c r="U796" s="74"/>
    </row>
    <row r="797" spans="1:21" ht="15.75" customHeight="1">
      <c r="A797" s="86"/>
      <c r="B797" s="73"/>
      <c r="D797" s="73"/>
      <c r="E797" s="73"/>
      <c r="U797" s="74"/>
    </row>
    <row r="798" spans="1:21" ht="15.75" customHeight="1">
      <c r="A798" s="86"/>
      <c r="B798" s="73"/>
      <c r="D798" s="73"/>
      <c r="E798" s="73"/>
      <c r="U798" s="74"/>
    </row>
    <row r="799" spans="1:21" ht="15.75" customHeight="1">
      <c r="A799" s="86"/>
      <c r="B799" s="73"/>
      <c r="D799" s="73"/>
      <c r="E799" s="73"/>
      <c r="U799" s="74"/>
    </row>
    <row r="800" spans="1:21" ht="15.75" customHeight="1">
      <c r="A800" s="86"/>
      <c r="B800" s="73"/>
      <c r="D800" s="73"/>
      <c r="E800" s="73"/>
      <c r="U800" s="74"/>
    </row>
    <row r="801" spans="1:21" ht="15.75" customHeight="1">
      <c r="A801" s="86"/>
      <c r="B801" s="73"/>
      <c r="D801" s="73"/>
      <c r="E801" s="73"/>
      <c r="U801" s="74"/>
    </row>
    <row r="802" spans="1:21" ht="15.75" customHeight="1">
      <c r="A802" s="86"/>
      <c r="B802" s="73"/>
      <c r="D802" s="73"/>
      <c r="E802" s="73"/>
      <c r="U802" s="74"/>
    </row>
    <row r="803" spans="1:21" ht="15.75" customHeight="1">
      <c r="A803" s="86"/>
      <c r="B803" s="73"/>
      <c r="D803" s="73"/>
      <c r="E803" s="73"/>
      <c r="U803" s="74"/>
    </row>
    <row r="804" spans="1:21" ht="15.75" customHeight="1">
      <c r="A804" s="86"/>
      <c r="B804" s="73"/>
      <c r="D804" s="73"/>
      <c r="E804" s="73"/>
      <c r="U804" s="74"/>
    </row>
    <row r="805" spans="1:21" ht="15.75" customHeight="1">
      <c r="A805" s="86"/>
      <c r="B805" s="73"/>
      <c r="D805" s="73"/>
      <c r="E805" s="73"/>
      <c r="U805" s="74"/>
    </row>
    <row r="806" spans="1:21" ht="15.75" customHeight="1">
      <c r="A806" s="86"/>
      <c r="B806" s="73"/>
      <c r="D806" s="73"/>
      <c r="E806" s="73"/>
      <c r="U806" s="74"/>
    </row>
    <row r="807" spans="1:21" ht="15.75" customHeight="1">
      <c r="A807" s="86"/>
      <c r="B807" s="73"/>
      <c r="D807" s="73"/>
      <c r="E807" s="73"/>
      <c r="U807" s="74"/>
    </row>
    <row r="808" spans="1:21" ht="15.75" customHeight="1">
      <c r="A808" s="86"/>
      <c r="B808" s="73"/>
      <c r="D808" s="73"/>
      <c r="E808" s="73"/>
      <c r="U808" s="74"/>
    </row>
    <row r="809" spans="1:21" ht="15.75" customHeight="1">
      <c r="A809" s="86"/>
      <c r="B809" s="73"/>
      <c r="D809" s="73"/>
      <c r="E809" s="73"/>
      <c r="U809" s="74"/>
    </row>
    <row r="810" spans="1:21" ht="15.75" customHeight="1">
      <c r="A810" s="86"/>
      <c r="B810" s="73"/>
      <c r="D810" s="73"/>
      <c r="E810" s="73"/>
      <c r="U810" s="74"/>
    </row>
    <row r="811" spans="1:21" ht="15.75" customHeight="1">
      <c r="A811" s="86"/>
      <c r="B811" s="73"/>
      <c r="D811" s="73"/>
      <c r="E811" s="73"/>
      <c r="U811" s="74"/>
    </row>
    <row r="812" spans="1:21" ht="15.75" customHeight="1">
      <c r="A812" s="86"/>
      <c r="B812" s="73"/>
      <c r="D812" s="73"/>
      <c r="E812" s="73"/>
      <c r="U812" s="74"/>
    </row>
    <row r="813" spans="1:21" ht="15.75" customHeight="1">
      <c r="A813" s="86"/>
      <c r="B813" s="73"/>
      <c r="D813" s="73"/>
      <c r="E813" s="73"/>
      <c r="U813" s="74"/>
    </row>
    <row r="814" spans="1:21" ht="15.75" customHeight="1">
      <c r="A814" s="86"/>
      <c r="B814" s="73"/>
      <c r="D814" s="73"/>
      <c r="E814" s="73"/>
      <c r="U814" s="74"/>
    </row>
    <row r="815" spans="1:21" ht="15.75" customHeight="1">
      <c r="A815" s="86"/>
      <c r="B815" s="73"/>
      <c r="D815" s="73"/>
      <c r="E815" s="73"/>
      <c r="U815" s="74"/>
    </row>
    <row r="816" spans="1:21" ht="15.75" customHeight="1">
      <c r="A816" s="86"/>
      <c r="B816" s="73"/>
      <c r="D816" s="73"/>
      <c r="E816" s="73"/>
      <c r="U816" s="74"/>
    </row>
    <row r="817" spans="1:21" ht="15.75" customHeight="1">
      <c r="A817" s="86"/>
      <c r="B817" s="73"/>
      <c r="D817" s="73"/>
      <c r="E817" s="73"/>
      <c r="U817" s="74"/>
    </row>
    <row r="818" spans="1:21" ht="15.75" customHeight="1">
      <c r="A818" s="86"/>
      <c r="B818" s="73"/>
      <c r="D818" s="73"/>
      <c r="E818" s="73"/>
      <c r="U818" s="74"/>
    </row>
    <row r="819" spans="1:21" ht="15.75" customHeight="1">
      <c r="A819" s="86"/>
      <c r="B819" s="73"/>
      <c r="D819" s="73"/>
      <c r="E819" s="73"/>
      <c r="U819" s="74"/>
    </row>
    <row r="820" spans="1:21" ht="15.75" customHeight="1">
      <c r="A820" s="86"/>
      <c r="B820" s="73"/>
      <c r="D820" s="73"/>
      <c r="E820" s="73"/>
      <c r="U820" s="74"/>
    </row>
    <row r="821" spans="1:21" ht="15.75" customHeight="1">
      <c r="A821" s="86"/>
      <c r="B821" s="73"/>
      <c r="D821" s="73"/>
      <c r="E821" s="73"/>
      <c r="U821" s="74"/>
    </row>
    <row r="822" spans="1:21" ht="15.75" customHeight="1">
      <c r="A822" s="86"/>
      <c r="B822" s="73"/>
      <c r="D822" s="73"/>
      <c r="E822" s="73"/>
      <c r="U822" s="74"/>
    </row>
    <row r="823" spans="1:21" ht="15.75" customHeight="1">
      <c r="A823" s="86"/>
      <c r="B823" s="73"/>
      <c r="D823" s="73"/>
      <c r="E823" s="73"/>
      <c r="U823" s="74"/>
    </row>
    <row r="824" spans="1:21" ht="15.75" customHeight="1">
      <c r="A824" s="86"/>
      <c r="B824" s="73"/>
      <c r="D824" s="73"/>
      <c r="E824" s="73"/>
      <c r="U824" s="74"/>
    </row>
    <row r="825" spans="1:21" ht="15.75" customHeight="1">
      <c r="A825" s="86"/>
      <c r="B825" s="73"/>
      <c r="D825" s="73"/>
      <c r="E825" s="73"/>
      <c r="U825" s="74"/>
    </row>
    <row r="826" spans="1:21" ht="15.75" customHeight="1">
      <c r="A826" s="86"/>
      <c r="B826" s="73"/>
      <c r="D826" s="73"/>
      <c r="E826" s="73"/>
      <c r="U826" s="74"/>
    </row>
    <row r="827" spans="1:21" ht="15.75" customHeight="1">
      <c r="A827" s="86"/>
      <c r="B827" s="73"/>
      <c r="D827" s="73"/>
      <c r="E827" s="73"/>
      <c r="U827" s="74"/>
    </row>
    <row r="828" spans="1:21" ht="15.75" customHeight="1">
      <c r="A828" s="86"/>
      <c r="B828" s="73"/>
      <c r="D828" s="73"/>
      <c r="E828" s="73"/>
      <c r="U828" s="74"/>
    </row>
    <row r="829" spans="1:21" ht="15.75" customHeight="1">
      <c r="A829" s="86"/>
      <c r="B829" s="73"/>
      <c r="D829" s="73"/>
      <c r="E829" s="73"/>
      <c r="U829" s="74"/>
    </row>
    <row r="830" spans="1:21" ht="15.75" customHeight="1">
      <c r="A830" s="86"/>
      <c r="B830" s="73"/>
      <c r="D830" s="73"/>
      <c r="E830" s="73"/>
      <c r="U830" s="74"/>
    </row>
    <row r="831" spans="1:21" ht="15.75" customHeight="1">
      <c r="A831" s="86"/>
      <c r="B831" s="73"/>
      <c r="D831" s="73"/>
      <c r="E831" s="73"/>
      <c r="U831" s="74"/>
    </row>
    <row r="832" spans="1:21" ht="15.75" customHeight="1">
      <c r="A832" s="86"/>
      <c r="B832" s="73"/>
      <c r="D832" s="73"/>
      <c r="E832" s="73"/>
      <c r="U832" s="74"/>
    </row>
    <row r="833" spans="1:21" ht="15.75" customHeight="1">
      <c r="A833" s="86"/>
      <c r="B833" s="73"/>
      <c r="D833" s="73"/>
      <c r="E833" s="73"/>
      <c r="U833" s="74"/>
    </row>
    <row r="834" spans="1:21" ht="15.75" customHeight="1">
      <c r="A834" s="86"/>
      <c r="B834" s="73"/>
      <c r="D834" s="73"/>
      <c r="E834" s="73"/>
      <c r="U834" s="74"/>
    </row>
    <row r="835" spans="1:21" ht="15.75" customHeight="1">
      <c r="A835" s="86"/>
      <c r="B835" s="73"/>
      <c r="D835" s="73"/>
      <c r="E835" s="73"/>
      <c r="U835" s="74"/>
    </row>
    <row r="836" spans="1:21" ht="15.75" customHeight="1">
      <c r="A836" s="86"/>
      <c r="B836" s="73"/>
      <c r="D836" s="73"/>
      <c r="E836" s="73"/>
      <c r="U836" s="74"/>
    </row>
    <row r="837" spans="1:21" ht="15.75" customHeight="1">
      <c r="A837" s="86"/>
      <c r="B837" s="73"/>
      <c r="D837" s="73"/>
      <c r="E837" s="73"/>
      <c r="U837" s="74"/>
    </row>
    <row r="838" spans="1:21" ht="15.75" customHeight="1">
      <c r="A838" s="86"/>
      <c r="B838" s="73"/>
      <c r="D838" s="73"/>
      <c r="E838" s="73"/>
      <c r="U838" s="74"/>
    </row>
    <row r="839" spans="1:21" ht="15.75" customHeight="1">
      <c r="A839" s="86"/>
      <c r="B839" s="73"/>
      <c r="D839" s="73"/>
      <c r="E839" s="73"/>
      <c r="U839" s="74"/>
    </row>
    <row r="840" spans="1:21" ht="15.75" customHeight="1">
      <c r="A840" s="86"/>
      <c r="B840" s="73"/>
      <c r="D840" s="73"/>
      <c r="E840" s="73"/>
      <c r="U840" s="74"/>
    </row>
    <row r="841" spans="1:21" ht="15.75" customHeight="1">
      <c r="A841" s="86"/>
      <c r="B841" s="73"/>
      <c r="D841" s="73"/>
      <c r="E841" s="73"/>
      <c r="U841" s="74"/>
    </row>
    <row r="842" spans="1:21" ht="15.75" customHeight="1">
      <c r="A842" s="86"/>
      <c r="B842" s="73"/>
      <c r="D842" s="73"/>
      <c r="E842" s="73"/>
      <c r="U842" s="74"/>
    </row>
    <row r="843" spans="1:21" ht="15.75" customHeight="1">
      <c r="A843" s="86"/>
      <c r="B843" s="73"/>
      <c r="D843" s="73"/>
      <c r="E843" s="73"/>
      <c r="U843" s="74"/>
    </row>
    <row r="844" spans="1:21" ht="15.75" customHeight="1">
      <c r="A844" s="86"/>
      <c r="B844" s="73"/>
      <c r="D844" s="73"/>
      <c r="E844" s="73"/>
      <c r="U844" s="74"/>
    </row>
    <row r="845" spans="1:21" ht="15.75" customHeight="1">
      <c r="A845" s="86"/>
      <c r="B845" s="73"/>
      <c r="D845" s="73"/>
      <c r="E845" s="73"/>
      <c r="U845" s="74"/>
    </row>
    <row r="846" spans="1:21" ht="15.75" customHeight="1">
      <c r="A846" s="86"/>
      <c r="B846" s="73"/>
      <c r="D846" s="73"/>
      <c r="E846" s="73"/>
      <c r="U846" s="74"/>
    </row>
    <row r="847" spans="1:21" ht="15.75" customHeight="1">
      <c r="A847" s="86"/>
      <c r="B847" s="73"/>
      <c r="D847" s="73"/>
      <c r="E847" s="73"/>
      <c r="U847" s="74"/>
    </row>
    <row r="848" spans="1:21" ht="15.75" customHeight="1">
      <c r="A848" s="86"/>
      <c r="B848" s="73"/>
      <c r="D848" s="73"/>
      <c r="E848" s="73"/>
      <c r="U848" s="74"/>
    </row>
    <row r="849" spans="1:21" ht="15.75" customHeight="1">
      <c r="A849" s="86"/>
      <c r="B849" s="73"/>
      <c r="D849" s="73"/>
      <c r="E849" s="73"/>
      <c r="U849" s="74"/>
    </row>
    <row r="850" spans="1:21" ht="15.75" customHeight="1">
      <c r="A850" s="86"/>
      <c r="B850" s="73"/>
      <c r="D850" s="73"/>
      <c r="E850" s="73"/>
      <c r="U850" s="74"/>
    </row>
    <row r="851" spans="1:21" ht="15.75" customHeight="1">
      <c r="A851" s="86"/>
      <c r="B851" s="73"/>
      <c r="D851" s="73"/>
      <c r="E851" s="73"/>
      <c r="U851" s="74"/>
    </row>
    <row r="852" spans="1:21" ht="15.75" customHeight="1">
      <c r="A852" s="86"/>
      <c r="B852" s="73"/>
      <c r="D852" s="73"/>
      <c r="E852" s="73"/>
      <c r="U852" s="74"/>
    </row>
    <row r="853" spans="1:21" ht="15.75" customHeight="1">
      <c r="A853" s="86"/>
      <c r="B853" s="73"/>
      <c r="D853" s="73"/>
      <c r="E853" s="73"/>
      <c r="U853" s="74"/>
    </row>
    <row r="854" spans="1:21" ht="15.75" customHeight="1">
      <c r="A854" s="86"/>
      <c r="B854" s="73"/>
      <c r="D854" s="73"/>
      <c r="E854" s="73"/>
      <c r="U854" s="74"/>
    </row>
    <row r="855" spans="1:21" ht="15.75" customHeight="1">
      <c r="A855" s="86"/>
      <c r="B855" s="73"/>
      <c r="D855" s="73"/>
      <c r="E855" s="73"/>
      <c r="U855" s="74"/>
    </row>
    <row r="856" spans="1:21" ht="15.75" customHeight="1">
      <c r="A856" s="86"/>
      <c r="B856" s="73"/>
      <c r="D856" s="73"/>
      <c r="E856" s="73"/>
      <c r="U856" s="74"/>
    </row>
    <row r="857" spans="1:21" ht="15.75" customHeight="1">
      <c r="A857" s="86"/>
      <c r="B857" s="73"/>
      <c r="D857" s="73"/>
      <c r="E857" s="73"/>
      <c r="U857" s="74"/>
    </row>
    <row r="858" spans="1:21" ht="15.75" customHeight="1">
      <c r="A858" s="86"/>
      <c r="B858" s="73"/>
      <c r="D858" s="73"/>
      <c r="E858" s="73"/>
      <c r="U858" s="74"/>
    </row>
    <row r="859" spans="1:21" ht="15.75" customHeight="1">
      <c r="A859" s="86"/>
      <c r="B859" s="73"/>
      <c r="D859" s="73"/>
      <c r="E859" s="73"/>
      <c r="U859" s="74"/>
    </row>
    <row r="860" spans="1:21" ht="15.75" customHeight="1">
      <c r="A860" s="86"/>
      <c r="B860" s="73"/>
      <c r="D860" s="73"/>
      <c r="E860" s="73"/>
      <c r="U860" s="74"/>
    </row>
    <row r="861" spans="1:21" ht="15.75" customHeight="1">
      <c r="A861" s="86"/>
      <c r="B861" s="73"/>
      <c r="D861" s="73"/>
      <c r="E861" s="73"/>
      <c r="U861" s="74"/>
    </row>
    <row r="862" spans="1:21" ht="15.75" customHeight="1">
      <c r="A862" s="86"/>
      <c r="B862" s="73"/>
      <c r="D862" s="73"/>
      <c r="E862" s="73"/>
      <c r="U862" s="74"/>
    </row>
    <row r="863" spans="1:21" ht="15.75" customHeight="1">
      <c r="A863" s="86"/>
      <c r="B863" s="73"/>
      <c r="D863" s="73"/>
      <c r="E863" s="73"/>
      <c r="U863" s="74"/>
    </row>
    <row r="864" spans="1:21" ht="15.75" customHeight="1">
      <c r="A864" s="86"/>
      <c r="B864" s="73"/>
      <c r="D864" s="73"/>
      <c r="E864" s="73"/>
      <c r="U864" s="74"/>
    </row>
    <row r="865" spans="1:21" ht="15.75" customHeight="1">
      <c r="A865" s="86"/>
      <c r="B865" s="73"/>
      <c r="D865" s="73"/>
      <c r="E865" s="73"/>
      <c r="U865" s="74"/>
    </row>
    <row r="866" spans="1:21" ht="15.75" customHeight="1">
      <c r="A866" s="86"/>
      <c r="B866" s="73"/>
      <c r="D866" s="73"/>
      <c r="E866" s="73"/>
      <c r="U866" s="74"/>
    </row>
    <row r="867" spans="1:21" ht="15.75" customHeight="1">
      <c r="A867" s="86"/>
      <c r="B867" s="73"/>
      <c r="D867" s="73"/>
      <c r="E867" s="73"/>
      <c r="U867" s="74"/>
    </row>
    <row r="868" spans="1:21" ht="15.75" customHeight="1">
      <c r="A868" s="86"/>
      <c r="B868" s="73"/>
      <c r="D868" s="73"/>
      <c r="E868" s="73"/>
      <c r="U868" s="74"/>
    </row>
    <row r="869" spans="1:21" ht="15.75" customHeight="1">
      <c r="A869" s="86"/>
      <c r="B869" s="73"/>
      <c r="D869" s="73"/>
      <c r="E869" s="73"/>
      <c r="U869" s="74"/>
    </row>
    <row r="870" spans="1:21" ht="15.75" customHeight="1">
      <c r="A870" s="86"/>
      <c r="B870" s="73"/>
      <c r="D870" s="73"/>
      <c r="E870" s="73"/>
      <c r="U870" s="74"/>
    </row>
    <row r="871" spans="1:21" ht="15.75" customHeight="1">
      <c r="A871" s="86"/>
      <c r="B871" s="73"/>
      <c r="D871" s="73"/>
      <c r="E871" s="73"/>
      <c r="U871" s="74"/>
    </row>
    <row r="872" spans="1:21" ht="15.75" customHeight="1">
      <c r="A872" s="86"/>
      <c r="B872" s="73"/>
      <c r="D872" s="73"/>
      <c r="E872" s="73"/>
      <c r="U872" s="74"/>
    </row>
    <row r="873" spans="1:21" ht="15.75" customHeight="1">
      <c r="A873" s="86"/>
      <c r="B873" s="73"/>
      <c r="D873" s="73"/>
      <c r="E873" s="73"/>
      <c r="U873" s="74"/>
    </row>
    <row r="874" spans="1:21" ht="15.75" customHeight="1">
      <c r="A874" s="86"/>
      <c r="B874" s="73"/>
      <c r="D874" s="73"/>
      <c r="E874" s="73"/>
      <c r="U874" s="74"/>
    </row>
    <row r="875" spans="1:21" ht="15.75" customHeight="1">
      <c r="A875" s="86"/>
      <c r="B875" s="73"/>
      <c r="D875" s="73"/>
      <c r="E875" s="73"/>
      <c r="U875" s="74"/>
    </row>
    <row r="876" spans="1:21" ht="15.75" customHeight="1">
      <c r="A876" s="86"/>
      <c r="B876" s="73"/>
      <c r="D876" s="73"/>
      <c r="E876" s="73"/>
      <c r="U876" s="74"/>
    </row>
    <row r="877" spans="1:21" ht="15.75" customHeight="1">
      <c r="A877" s="86"/>
      <c r="B877" s="73"/>
      <c r="D877" s="73"/>
      <c r="E877" s="73"/>
      <c r="U877" s="74"/>
    </row>
    <row r="878" spans="1:21" ht="15.75" customHeight="1">
      <c r="A878" s="86"/>
      <c r="B878" s="73"/>
      <c r="D878" s="73"/>
      <c r="E878" s="73"/>
      <c r="U878" s="74"/>
    </row>
    <row r="879" spans="1:21" ht="15.75" customHeight="1">
      <c r="A879" s="86"/>
      <c r="B879" s="73"/>
      <c r="D879" s="73"/>
      <c r="E879" s="73"/>
      <c r="U879" s="74"/>
    </row>
    <row r="880" spans="1:21" ht="15.75" customHeight="1">
      <c r="A880" s="86"/>
      <c r="B880" s="73"/>
      <c r="D880" s="73"/>
      <c r="E880" s="73"/>
      <c r="U880" s="74"/>
    </row>
    <row r="881" spans="1:21" ht="15.75" customHeight="1">
      <c r="A881" s="86"/>
      <c r="B881" s="73"/>
      <c r="D881" s="73"/>
      <c r="E881" s="73"/>
      <c r="U881" s="74"/>
    </row>
    <row r="882" spans="1:21" ht="15.75" customHeight="1">
      <c r="A882" s="86"/>
      <c r="B882" s="73"/>
      <c r="D882" s="73"/>
      <c r="E882" s="73"/>
      <c r="U882" s="74"/>
    </row>
    <row r="883" spans="1:21" ht="15.75" customHeight="1">
      <c r="A883" s="86"/>
      <c r="B883" s="73"/>
      <c r="D883" s="73"/>
      <c r="E883" s="73"/>
      <c r="U883" s="74"/>
    </row>
    <row r="884" spans="1:21" ht="15.75" customHeight="1">
      <c r="A884" s="86"/>
      <c r="B884" s="73"/>
      <c r="D884" s="73"/>
      <c r="E884" s="73"/>
      <c r="U884" s="74"/>
    </row>
    <row r="885" spans="1:21" ht="15.75" customHeight="1">
      <c r="A885" s="86"/>
      <c r="B885" s="73"/>
      <c r="D885" s="73"/>
      <c r="E885" s="73"/>
      <c r="U885" s="74"/>
    </row>
    <row r="886" spans="1:21" ht="15.75" customHeight="1">
      <c r="A886" s="86"/>
      <c r="B886" s="73"/>
      <c r="D886" s="73"/>
      <c r="E886" s="73"/>
      <c r="U886" s="74"/>
    </row>
    <row r="887" spans="1:21" ht="15.75" customHeight="1">
      <c r="A887" s="86"/>
      <c r="B887" s="73"/>
      <c r="D887" s="73"/>
      <c r="E887" s="73"/>
      <c r="U887" s="74"/>
    </row>
    <row r="888" spans="1:21" ht="15.75" customHeight="1">
      <c r="A888" s="86"/>
      <c r="B888" s="73"/>
      <c r="D888" s="73"/>
      <c r="E888" s="73"/>
      <c r="U888" s="74"/>
    </row>
    <row r="889" spans="1:21" ht="15.75" customHeight="1">
      <c r="A889" s="86"/>
      <c r="B889" s="73"/>
      <c r="D889" s="73"/>
      <c r="E889" s="73"/>
      <c r="U889" s="74"/>
    </row>
    <row r="890" spans="1:21" ht="15.75" customHeight="1">
      <c r="A890" s="86"/>
      <c r="B890" s="73"/>
      <c r="D890" s="73"/>
      <c r="E890" s="73"/>
      <c r="U890" s="74"/>
    </row>
    <row r="891" spans="1:21" ht="15.75" customHeight="1">
      <c r="A891" s="86"/>
      <c r="B891" s="73"/>
      <c r="D891" s="73"/>
      <c r="E891" s="73"/>
      <c r="U891" s="74"/>
    </row>
    <row r="892" spans="1:21" ht="15.75" customHeight="1">
      <c r="A892" s="86"/>
      <c r="B892" s="73"/>
      <c r="D892" s="73"/>
      <c r="E892" s="73"/>
      <c r="U892" s="74"/>
    </row>
    <row r="893" spans="1:21" ht="15.75" customHeight="1">
      <c r="A893" s="86"/>
      <c r="B893" s="73"/>
      <c r="D893" s="73"/>
      <c r="E893" s="73"/>
      <c r="U893" s="74"/>
    </row>
    <row r="894" spans="1:21" ht="15.75" customHeight="1">
      <c r="A894" s="86"/>
      <c r="B894" s="73"/>
      <c r="D894" s="73"/>
      <c r="E894" s="73"/>
      <c r="U894" s="74"/>
    </row>
    <row r="895" spans="1:21" ht="15.75" customHeight="1">
      <c r="A895" s="86"/>
      <c r="B895" s="73"/>
      <c r="D895" s="73"/>
      <c r="E895" s="73"/>
      <c r="U895" s="74"/>
    </row>
    <row r="896" spans="1:21" ht="15.75" customHeight="1">
      <c r="A896" s="86"/>
      <c r="B896" s="73"/>
      <c r="D896" s="73"/>
      <c r="E896" s="73"/>
      <c r="U896" s="74"/>
    </row>
    <row r="897" spans="1:21" ht="15.75" customHeight="1">
      <c r="A897" s="86"/>
      <c r="B897" s="73"/>
      <c r="D897" s="73"/>
      <c r="E897" s="73"/>
      <c r="U897" s="74"/>
    </row>
    <row r="898" spans="1:21" ht="15.75" customHeight="1">
      <c r="A898" s="86"/>
      <c r="B898" s="73"/>
      <c r="D898" s="73"/>
      <c r="E898" s="73"/>
      <c r="U898" s="74"/>
    </row>
    <row r="899" spans="1:21" ht="15.75" customHeight="1">
      <c r="A899" s="86"/>
      <c r="B899" s="73"/>
      <c r="D899" s="73"/>
      <c r="E899" s="73"/>
      <c r="U899" s="74"/>
    </row>
    <row r="900" spans="1:21" ht="15.75" customHeight="1">
      <c r="A900" s="86"/>
      <c r="B900" s="73"/>
      <c r="D900" s="73"/>
      <c r="E900" s="73"/>
      <c r="U900" s="74"/>
    </row>
    <row r="901" spans="1:21" ht="15.75" customHeight="1">
      <c r="A901" s="86"/>
      <c r="B901" s="73"/>
      <c r="D901" s="73"/>
      <c r="E901" s="73"/>
      <c r="U901" s="74"/>
    </row>
    <row r="902" spans="1:21" ht="15.75" customHeight="1">
      <c r="A902" s="86"/>
      <c r="B902" s="73"/>
      <c r="D902" s="73"/>
      <c r="E902" s="73"/>
      <c r="U902" s="74"/>
    </row>
    <row r="903" spans="1:21" ht="15.75" customHeight="1">
      <c r="A903" s="86"/>
      <c r="B903" s="73"/>
      <c r="D903" s="73"/>
      <c r="E903" s="73"/>
      <c r="U903" s="74"/>
    </row>
    <row r="904" spans="1:21" ht="15.75" customHeight="1">
      <c r="A904" s="86"/>
      <c r="B904" s="73"/>
      <c r="D904" s="73"/>
      <c r="E904" s="73"/>
      <c r="U904" s="74"/>
    </row>
    <row r="905" spans="1:21" ht="15.75" customHeight="1">
      <c r="A905" s="86"/>
      <c r="B905" s="73"/>
      <c r="D905" s="73"/>
      <c r="E905" s="73"/>
      <c r="U905" s="74"/>
    </row>
    <row r="906" spans="1:21" ht="15.75" customHeight="1">
      <c r="A906" s="86"/>
      <c r="B906" s="73"/>
      <c r="D906" s="73"/>
      <c r="E906" s="73"/>
      <c r="U906" s="74"/>
    </row>
    <row r="907" spans="1:21" ht="15.75" customHeight="1">
      <c r="A907" s="86"/>
      <c r="B907" s="73"/>
      <c r="D907" s="73"/>
      <c r="E907" s="73"/>
      <c r="U907" s="74"/>
    </row>
    <row r="908" spans="1:21" ht="15.75" customHeight="1">
      <c r="A908" s="86"/>
      <c r="B908" s="73"/>
      <c r="D908" s="73"/>
      <c r="E908" s="73"/>
      <c r="U908" s="74"/>
    </row>
    <row r="909" spans="1:21" ht="15.75" customHeight="1">
      <c r="A909" s="86"/>
      <c r="B909" s="73"/>
      <c r="D909" s="73"/>
      <c r="E909" s="73"/>
      <c r="U909" s="74"/>
    </row>
    <row r="910" spans="1:21" ht="15.75" customHeight="1">
      <c r="A910" s="86"/>
      <c r="B910" s="73"/>
      <c r="D910" s="73"/>
      <c r="E910" s="73"/>
      <c r="U910" s="74"/>
    </row>
    <row r="911" spans="1:21" ht="15.75" customHeight="1">
      <c r="A911" s="86"/>
      <c r="B911" s="73"/>
      <c r="D911" s="73"/>
      <c r="E911" s="73"/>
      <c r="U911" s="74"/>
    </row>
    <row r="912" spans="1:21" ht="15.75" customHeight="1">
      <c r="A912" s="86"/>
      <c r="B912" s="73"/>
      <c r="D912" s="73"/>
      <c r="E912" s="73"/>
      <c r="U912" s="74"/>
    </row>
    <row r="913" spans="1:21" ht="15.75" customHeight="1">
      <c r="A913" s="86"/>
      <c r="B913" s="73"/>
      <c r="D913" s="73"/>
      <c r="E913" s="73"/>
      <c r="U913" s="74"/>
    </row>
    <row r="914" spans="1:21" ht="15.75" customHeight="1">
      <c r="A914" s="86"/>
      <c r="B914" s="73"/>
      <c r="D914" s="73"/>
      <c r="E914" s="73"/>
      <c r="U914" s="74"/>
    </row>
    <row r="915" spans="1:21" ht="15.75" customHeight="1">
      <c r="A915" s="86"/>
      <c r="B915" s="73"/>
      <c r="D915" s="73"/>
      <c r="E915" s="73"/>
      <c r="U915" s="74"/>
    </row>
    <row r="916" spans="1:21" ht="15.75" customHeight="1">
      <c r="A916" s="86"/>
      <c r="B916" s="73"/>
      <c r="D916" s="73"/>
      <c r="E916" s="73"/>
      <c r="U916" s="74"/>
    </row>
    <row r="917" spans="1:21" ht="15.75" customHeight="1">
      <c r="A917" s="86"/>
      <c r="B917" s="73"/>
      <c r="D917" s="73"/>
      <c r="E917" s="73"/>
      <c r="U917" s="74"/>
    </row>
    <row r="918" spans="1:21" ht="15.75" customHeight="1">
      <c r="A918" s="86"/>
      <c r="B918" s="73"/>
      <c r="D918" s="73"/>
      <c r="E918" s="73"/>
      <c r="U918" s="74"/>
    </row>
    <row r="919" spans="1:21" ht="15.75" customHeight="1">
      <c r="A919" s="86"/>
      <c r="B919" s="73"/>
      <c r="D919" s="73"/>
      <c r="E919" s="73"/>
      <c r="U919" s="74"/>
    </row>
    <row r="920" spans="1:21" ht="15.75" customHeight="1">
      <c r="A920" s="86"/>
      <c r="B920" s="73"/>
      <c r="D920" s="73"/>
      <c r="E920" s="73"/>
      <c r="U920" s="74"/>
    </row>
    <row r="921" spans="1:21" ht="15.75" customHeight="1">
      <c r="A921" s="86"/>
      <c r="B921" s="73"/>
      <c r="D921" s="73"/>
      <c r="E921" s="73"/>
      <c r="U921" s="74"/>
    </row>
    <row r="922" spans="1:21" ht="15.75" customHeight="1">
      <c r="A922" s="86"/>
      <c r="B922" s="73"/>
      <c r="D922" s="73"/>
      <c r="E922" s="73"/>
      <c r="U922" s="74"/>
    </row>
    <row r="923" spans="1:21" ht="15.75" customHeight="1">
      <c r="A923" s="86"/>
      <c r="B923" s="73"/>
      <c r="D923" s="73"/>
      <c r="E923" s="73"/>
      <c r="U923" s="74"/>
    </row>
    <row r="924" spans="1:21" ht="15.75" customHeight="1">
      <c r="A924" s="86"/>
      <c r="B924" s="73"/>
      <c r="D924" s="73"/>
      <c r="E924" s="73"/>
      <c r="U924" s="74"/>
    </row>
    <row r="925" spans="1:21" ht="15.75" customHeight="1">
      <c r="A925" s="86"/>
      <c r="B925" s="73"/>
      <c r="D925" s="73"/>
      <c r="E925" s="73"/>
      <c r="U925" s="74"/>
    </row>
    <row r="926" spans="1:21" ht="15.75" customHeight="1">
      <c r="A926" s="86"/>
      <c r="B926" s="73"/>
      <c r="D926" s="73"/>
      <c r="E926" s="73"/>
      <c r="U926" s="74"/>
    </row>
    <row r="927" spans="1:21" ht="15.75" customHeight="1">
      <c r="A927" s="86"/>
      <c r="B927" s="73"/>
      <c r="D927" s="73"/>
      <c r="E927" s="73"/>
      <c r="U927" s="74"/>
    </row>
    <row r="928" spans="1:21" ht="15.75" customHeight="1">
      <c r="A928" s="86"/>
      <c r="B928" s="73"/>
      <c r="D928" s="73"/>
      <c r="E928" s="73"/>
      <c r="U928" s="74"/>
    </row>
    <row r="929" spans="1:21" ht="15.75" customHeight="1">
      <c r="A929" s="86"/>
      <c r="B929" s="73"/>
      <c r="D929" s="73"/>
      <c r="E929" s="73"/>
      <c r="U929" s="74"/>
    </row>
    <row r="930" spans="1:21" ht="15.75" customHeight="1">
      <c r="A930" s="86"/>
      <c r="B930" s="73"/>
      <c r="D930" s="73"/>
      <c r="E930" s="73"/>
      <c r="U930" s="74"/>
    </row>
    <row r="931" spans="1:21" ht="15.75" customHeight="1">
      <c r="A931" s="86"/>
      <c r="B931" s="73"/>
      <c r="D931" s="73"/>
      <c r="E931" s="73"/>
      <c r="U931" s="74"/>
    </row>
    <row r="932" spans="1:21" ht="15.75" customHeight="1">
      <c r="A932" s="86"/>
      <c r="B932" s="73"/>
      <c r="D932" s="73"/>
      <c r="E932" s="73"/>
      <c r="U932" s="74"/>
    </row>
    <row r="933" spans="1:21" ht="15.75" customHeight="1">
      <c r="A933" s="86"/>
      <c r="B933" s="73"/>
      <c r="D933" s="73"/>
      <c r="E933" s="73"/>
      <c r="U933" s="74"/>
    </row>
    <row r="934" spans="1:21" ht="15.75" customHeight="1">
      <c r="A934" s="86"/>
      <c r="B934" s="73"/>
      <c r="D934" s="73"/>
      <c r="E934" s="73"/>
      <c r="U934" s="74"/>
    </row>
    <row r="935" spans="1:21" ht="15.75" customHeight="1">
      <c r="A935" s="86"/>
      <c r="B935" s="73"/>
      <c r="D935" s="73"/>
      <c r="E935" s="73"/>
      <c r="U935" s="74"/>
    </row>
    <row r="936" spans="1:21" ht="15.75" customHeight="1">
      <c r="A936" s="86"/>
      <c r="B936" s="73"/>
      <c r="D936" s="73"/>
      <c r="E936" s="73"/>
      <c r="U936" s="74"/>
    </row>
    <row r="937" spans="1:21" ht="15.75" customHeight="1">
      <c r="A937" s="86"/>
      <c r="B937" s="73"/>
      <c r="D937" s="73"/>
      <c r="E937" s="73"/>
      <c r="U937" s="74"/>
    </row>
    <row r="938" spans="1:21" ht="15.75" customHeight="1">
      <c r="A938" s="86"/>
      <c r="B938" s="73"/>
      <c r="D938" s="73"/>
      <c r="E938" s="73"/>
      <c r="U938" s="74"/>
    </row>
    <row r="939" spans="1:21" ht="15.75" customHeight="1">
      <c r="A939" s="86"/>
      <c r="B939" s="73"/>
      <c r="D939" s="73"/>
      <c r="E939" s="73"/>
      <c r="U939" s="74"/>
    </row>
    <row r="940" spans="1:21" ht="15.75" customHeight="1">
      <c r="A940" s="86"/>
      <c r="B940" s="73"/>
      <c r="D940" s="73"/>
      <c r="E940" s="73"/>
      <c r="U940" s="74"/>
    </row>
    <row r="941" spans="1:21" ht="15.75" customHeight="1">
      <c r="A941" s="86"/>
      <c r="B941" s="73"/>
      <c r="D941" s="73"/>
      <c r="E941" s="73"/>
      <c r="U941" s="74"/>
    </row>
    <row r="942" spans="1:21" ht="15.75" customHeight="1">
      <c r="A942" s="86"/>
      <c r="B942" s="73"/>
      <c r="D942" s="73"/>
      <c r="E942" s="73"/>
      <c r="U942" s="74"/>
    </row>
    <row r="943" spans="1:21" ht="15.75" customHeight="1">
      <c r="A943" s="86"/>
      <c r="B943" s="73"/>
      <c r="D943" s="73"/>
      <c r="E943" s="73"/>
      <c r="U943" s="74"/>
    </row>
    <row r="944" spans="1:21" ht="15.75" customHeight="1">
      <c r="A944" s="86"/>
      <c r="B944" s="73"/>
      <c r="D944" s="73"/>
      <c r="E944" s="73"/>
      <c r="U944" s="74"/>
    </row>
    <row r="945" spans="1:21" ht="15.75" customHeight="1">
      <c r="A945" s="86"/>
      <c r="B945" s="73"/>
      <c r="D945" s="73"/>
      <c r="E945" s="73"/>
      <c r="U945" s="74"/>
    </row>
    <row r="946" spans="1:21" ht="15.75" customHeight="1">
      <c r="A946" s="86"/>
      <c r="B946" s="73"/>
      <c r="D946" s="73"/>
      <c r="E946" s="73"/>
      <c r="U946" s="74"/>
    </row>
    <row r="947" spans="1:21" ht="15.75" customHeight="1">
      <c r="A947" s="86"/>
      <c r="B947" s="73"/>
      <c r="D947" s="73"/>
      <c r="E947" s="73"/>
      <c r="U947" s="74"/>
    </row>
    <row r="948" spans="1:21" ht="15.75" customHeight="1">
      <c r="A948" s="86"/>
      <c r="B948" s="73"/>
      <c r="D948" s="73"/>
      <c r="E948" s="73"/>
      <c r="U948" s="74"/>
    </row>
    <row r="949" spans="1:21" ht="15.75" customHeight="1">
      <c r="A949" s="86"/>
      <c r="B949" s="73"/>
      <c r="D949" s="73"/>
      <c r="E949" s="73"/>
      <c r="U949" s="74"/>
    </row>
    <row r="950" spans="1:21" ht="15.75" customHeight="1">
      <c r="A950" s="86"/>
      <c r="B950" s="73"/>
      <c r="D950" s="73"/>
      <c r="E950" s="73"/>
      <c r="U950" s="74"/>
    </row>
    <row r="951" spans="1:21" ht="15.75" customHeight="1">
      <c r="A951" s="86"/>
      <c r="B951" s="73"/>
      <c r="D951" s="73"/>
      <c r="E951" s="73"/>
      <c r="U951" s="74"/>
    </row>
    <row r="952" spans="1:21" ht="15.75" customHeight="1">
      <c r="A952" s="86"/>
      <c r="B952" s="73"/>
      <c r="D952" s="73"/>
      <c r="E952" s="73"/>
      <c r="U952" s="74"/>
    </row>
    <row r="953" spans="1:21" ht="15.75" customHeight="1">
      <c r="A953" s="86"/>
      <c r="B953" s="73"/>
      <c r="D953" s="73"/>
      <c r="E953" s="73"/>
      <c r="U953" s="74"/>
    </row>
    <row r="954" spans="1:21" ht="15.75" customHeight="1">
      <c r="A954" s="86"/>
      <c r="B954" s="73"/>
      <c r="D954" s="73"/>
      <c r="E954" s="73"/>
      <c r="U954" s="74"/>
    </row>
    <row r="955" spans="1:21" ht="15.75" customHeight="1">
      <c r="A955" s="86"/>
      <c r="B955" s="73"/>
      <c r="D955" s="73"/>
      <c r="E955" s="73"/>
      <c r="U955" s="74"/>
    </row>
    <row r="956" spans="1:21" ht="15.75" customHeight="1">
      <c r="A956" s="86"/>
      <c r="B956" s="73"/>
      <c r="D956" s="73"/>
      <c r="E956" s="73"/>
      <c r="U956" s="74"/>
    </row>
    <row r="957" spans="1:21" ht="15.75" customHeight="1">
      <c r="A957" s="86"/>
      <c r="B957" s="73"/>
      <c r="D957" s="73"/>
      <c r="E957" s="73"/>
      <c r="U957" s="74"/>
    </row>
    <row r="958" spans="1:21" ht="15.75" customHeight="1">
      <c r="A958" s="86"/>
      <c r="B958" s="73"/>
      <c r="D958" s="73"/>
      <c r="E958" s="73"/>
      <c r="U958" s="74"/>
    </row>
    <row r="959" spans="1:21" ht="15.75" customHeight="1">
      <c r="A959" s="86"/>
      <c r="B959" s="73"/>
      <c r="D959" s="73"/>
      <c r="E959" s="73"/>
      <c r="U959" s="74"/>
    </row>
    <row r="960" spans="1:21" ht="15.75" customHeight="1">
      <c r="A960" s="86"/>
      <c r="B960" s="73"/>
      <c r="D960" s="73"/>
      <c r="E960" s="73"/>
      <c r="U960" s="74"/>
    </row>
    <row r="961" spans="1:21" ht="15.75" customHeight="1">
      <c r="A961" s="86"/>
      <c r="B961" s="73"/>
      <c r="D961" s="73"/>
      <c r="E961" s="73"/>
      <c r="U961" s="74"/>
    </row>
    <row r="962" spans="1:21" ht="15.75" customHeight="1">
      <c r="A962" s="86"/>
      <c r="B962" s="73"/>
      <c r="D962" s="73"/>
      <c r="E962" s="73"/>
      <c r="U962" s="74"/>
    </row>
    <row r="963" spans="1:21" ht="15.75" customHeight="1">
      <c r="A963" s="86"/>
      <c r="B963" s="73"/>
      <c r="D963" s="73"/>
      <c r="E963" s="73"/>
      <c r="U963" s="74"/>
    </row>
    <row r="964" spans="1:21" ht="15.75" customHeight="1">
      <c r="A964" s="86"/>
      <c r="B964" s="73"/>
      <c r="D964" s="73"/>
      <c r="E964" s="73"/>
      <c r="U964" s="74"/>
    </row>
    <row r="965" spans="1:21" ht="15.75" customHeight="1">
      <c r="A965" s="86"/>
      <c r="B965" s="73"/>
      <c r="D965" s="73"/>
      <c r="E965" s="73"/>
      <c r="U965" s="74"/>
    </row>
    <row r="966" spans="1:21" ht="15.75" customHeight="1">
      <c r="A966" s="86"/>
      <c r="B966" s="73"/>
      <c r="D966" s="73"/>
      <c r="E966" s="73"/>
      <c r="U966" s="74"/>
    </row>
    <row r="967" spans="1:21" ht="15.75" customHeight="1">
      <c r="A967" s="86"/>
      <c r="B967" s="73"/>
      <c r="D967" s="73"/>
      <c r="E967" s="73"/>
      <c r="U967" s="74"/>
    </row>
    <row r="968" spans="1:21" ht="15.75" customHeight="1">
      <c r="A968" s="86"/>
      <c r="B968" s="73"/>
      <c r="D968" s="73"/>
      <c r="E968" s="73"/>
      <c r="U968" s="74"/>
    </row>
    <row r="969" spans="1:21" ht="15.75" customHeight="1">
      <c r="A969" s="86"/>
      <c r="B969" s="73"/>
      <c r="D969" s="73"/>
      <c r="E969" s="73"/>
      <c r="U969" s="74"/>
    </row>
    <row r="970" spans="1:21" ht="15.75" customHeight="1">
      <c r="A970" s="86"/>
      <c r="B970" s="73"/>
      <c r="D970" s="73"/>
      <c r="E970" s="73"/>
      <c r="U970" s="74"/>
    </row>
    <row r="971" spans="1:21" ht="15.75" customHeight="1">
      <c r="A971" s="86"/>
      <c r="B971" s="73"/>
      <c r="D971" s="73"/>
      <c r="E971" s="73"/>
      <c r="U971" s="74"/>
    </row>
    <row r="972" spans="1:21" ht="15.75" customHeight="1">
      <c r="A972" s="86"/>
      <c r="B972" s="73"/>
      <c r="D972" s="73"/>
      <c r="E972" s="73"/>
      <c r="U972" s="74"/>
    </row>
    <row r="973" spans="1:21" ht="15.75" customHeight="1">
      <c r="A973" s="86"/>
      <c r="B973" s="73"/>
      <c r="D973" s="73"/>
      <c r="E973" s="73"/>
      <c r="U973" s="74"/>
    </row>
    <row r="974" spans="1:21" ht="15.75" customHeight="1">
      <c r="A974" s="86"/>
      <c r="B974" s="73"/>
      <c r="D974" s="73"/>
      <c r="E974" s="73"/>
      <c r="U974" s="74"/>
    </row>
    <row r="975" spans="1:21" ht="15.75" customHeight="1">
      <c r="A975" s="86"/>
      <c r="B975" s="73"/>
      <c r="D975" s="73"/>
      <c r="E975" s="73"/>
      <c r="U975" s="74"/>
    </row>
    <row r="976" spans="1:21" ht="15.75" customHeight="1">
      <c r="A976" s="86"/>
      <c r="B976" s="73"/>
      <c r="D976" s="73"/>
      <c r="E976" s="73"/>
      <c r="U976" s="74"/>
    </row>
    <row r="977" spans="1:21" ht="15.75" customHeight="1">
      <c r="A977" s="86"/>
      <c r="B977" s="73"/>
      <c r="D977" s="73"/>
      <c r="E977" s="73"/>
      <c r="U977" s="74"/>
    </row>
    <row r="978" spans="1:21" ht="15.75" customHeight="1">
      <c r="A978" s="86"/>
      <c r="B978" s="73"/>
      <c r="D978" s="73"/>
      <c r="E978" s="73"/>
      <c r="U978" s="74"/>
    </row>
    <row r="979" spans="1:21" ht="15.75" customHeight="1">
      <c r="A979" s="86"/>
      <c r="B979" s="73"/>
      <c r="D979" s="73"/>
      <c r="E979" s="73"/>
      <c r="U979" s="74"/>
    </row>
    <row r="980" spans="1:21" ht="15.75" customHeight="1">
      <c r="A980" s="86"/>
      <c r="B980" s="73"/>
      <c r="D980" s="73"/>
      <c r="E980" s="73"/>
      <c r="U980" s="74"/>
    </row>
    <row r="981" spans="1:21" ht="15.75" customHeight="1">
      <c r="A981" s="86"/>
      <c r="B981" s="73"/>
      <c r="D981" s="73"/>
      <c r="E981" s="73"/>
      <c r="U981" s="74"/>
    </row>
    <row r="982" spans="1:21" ht="15.75" customHeight="1">
      <c r="A982" s="86"/>
      <c r="B982" s="73"/>
      <c r="D982" s="73"/>
      <c r="E982" s="73"/>
      <c r="U982" s="74"/>
    </row>
    <row r="983" spans="1:21" ht="15.75" customHeight="1">
      <c r="A983" s="86"/>
      <c r="B983" s="73"/>
      <c r="D983" s="73"/>
      <c r="E983" s="73"/>
      <c r="U983" s="74"/>
    </row>
    <row r="984" spans="1:21" ht="15.75" customHeight="1">
      <c r="A984" s="86"/>
      <c r="B984" s="73"/>
      <c r="D984" s="73"/>
      <c r="E984" s="73"/>
      <c r="U984" s="74"/>
    </row>
    <row r="985" spans="1:21" ht="15.75" customHeight="1">
      <c r="A985" s="86"/>
      <c r="B985" s="73"/>
      <c r="D985" s="73"/>
      <c r="E985" s="73"/>
      <c r="U985" s="74"/>
    </row>
    <row r="986" spans="1:21" ht="15.75" customHeight="1">
      <c r="A986" s="86"/>
      <c r="B986" s="73"/>
      <c r="D986" s="73"/>
      <c r="E986" s="73"/>
      <c r="U986" s="74"/>
    </row>
    <row r="987" spans="1:21" ht="15.75" customHeight="1">
      <c r="A987" s="86"/>
      <c r="B987" s="73"/>
      <c r="D987" s="73"/>
      <c r="E987" s="73"/>
      <c r="U987" s="74"/>
    </row>
    <row r="988" spans="1:21" ht="15.75" customHeight="1">
      <c r="A988" s="86"/>
      <c r="B988" s="73"/>
      <c r="D988" s="73"/>
      <c r="E988" s="73"/>
      <c r="U988" s="74"/>
    </row>
    <row r="989" spans="1:21" ht="15.75" customHeight="1">
      <c r="A989" s="86"/>
      <c r="B989" s="73"/>
      <c r="D989" s="73"/>
      <c r="E989" s="73"/>
      <c r="U989" s="74"/>
    </row>
    <row r="990" spans="1:21" ht="15.75" customHeight="1">
      <c r="A990" s="86"/>
      <c r="B990" s="73"/>
      <c r="D990" s="73"/>
      <c r="E990" s="73"/>
      <c r="U990" s="74"/>
    </row>
    <row r="991" spans="1:21" ht="15.75" customHeight="1">
      <c r="A991" s="86"/>
      <c r="B991" s="73"/>
      <c r="D991" s="73"/>
      <c r="E991" s="73"/>
      <c r="U991" s="74"/>
    </row>
    <row r="992" spans="1:21" ht="15.75" customHeight="1">
      <c r="A992" s="86"/>
      <c r="B992" s="73"/>
      <c r="D992" s="73"/>
      <c r="E992" s="73"/>
      <c r="U992" s="74"/>
    </row>
    <row r="993" spans="1:21" ht="15.75" customHeight="1">
      <c r="A993" s="86"/>
      <c r="B993" s="73"/>
      <c r="D993" s="73"/>
      <c r="E993" s="73"/>
      <c r="U993" s="74"/>
    </row>
    <row r="994" spans="1:21" ht="15.75" customHeight="1">
      <c r="A994" s="86"/>
      <c r="B994" s="73"/>
      <c r="D994" s="73"/>
      <c r="E994" s="73"/>
      <c r="U994" s="74"/>
    </row>
    <row r="995" spans="1:21" ht="15.75" customHeight="1">
      <c r="A995" s="86"/>
      <c r="B995" s="73"/>
      <c r="D995" s="73"/>
      <c r="E995" s="73"/>
      <c r="U995" s="74"/>
    </row>
    <row r="996" spans="1:21" ht="15.75" customHeight="1">
      <c r="A996" s="86"/>
      <c r="B996" s="73"/>
      <c r="D996" s="73"/>
      <c r="E996" s="73"/>
      <c r="U996" s="74"/>
    </row>
    <row r="997" spans="1:21" ht="15.75" customHeight="1">
      <c r="A997" s="86"/>
      <c r="B997" s="73"/>
      <c r="D997" s="73"/>
      <c r="E997" s="73"/>
      <c r="U997" s="74"/>
    </row>
    <row r="998" spans="1:21" ht="15.75" customHeight="1">
      <c r="A998" s="86"/>
      <c r="B998" s="73"/>
      <c r="D998" s="73"/>
      <c r="E998" s="73"/>
      <c r="U998" s="74"/>
    </row>
  </sheetData>
  <mergeCells count="86">
    <mergeCell ref="P28:Q28"/>
    <mergeCell ref="T28:U28"/>
    <mergeCell ref="T29:U29"/>
    <mergeCell ref="M4:O4"/>
    <mergeCell ref="P4:S4"/>
    <mergeCell ref="A6:O6"/>
    <mergeCell ref="P6:S6"/>
    <mergeCell ref="A1:V1"/>
    <mergeCell ref="A2:V2"/>
    <mergeCell ref="A3:F3"/>
    <mergeCell ref="G3:V3"/>
    <mergeCell ref="A4:A5"/>
    <mergeCell ref="B4:B5"/>
    <mergeCell ref="C4:C5"/>
    <mergeCell ref="D4:D5"/>
    <mergeCell ref="E4:F5"/>
    <mergeCell ref="A28:E28"/>
    <mergeCell ref="G4:I4"/>
    <mergeCell ref="J4:L4"/>
    <mergeCell ref="G47:M47"/>
    <mergeCell ref="N47:S47"/>
    <mergeCell ref="A52:S52"/>
    <mergeCell ref="T52:U52"/>
    <mergeCell ref="G48:M48"/>
    <mergeCell ref="N48:S48"/>
    <mergeCell ref="G49:M49"/>
    <mergeCell ref="N49:S49"/>
    <mergeCell ref="G50:M50"/>
    <mergeCell ref="N50:S50"/>
    <mergeCell ref="A51:V51"/>
    <mergeCell ref="N44:S44"/>
    <mergeCell ref="G44:M44"/>
    <mergeCell ref="G45:M45"/>
    <mergeCell ref="N45:S45"/>
    <mergeCell ref="G46:M46"/>
    <mergeCell ref="N46:S46"/>
    <mergeCell ref="G41:M41"/>
    <mergeCell ref="N41:S41"/>
    <mergeCell ref="G42:M42"/>
    <mergeCell ref="N42:S42"/>
    <mergeCell ref="N43:S43"/>
    <mergeCell ref="G38:M38"/>
    <mergeCell ref="N38:S38"/>
    <mergeCell ref="N39:S39"/>
    <mergeCell ref="N40:S40"/>
    <mergeCell ref="G40:M40"/>
    <mergeCell ref="G35:M35"/>
    <mergeCell ref="N35:S35"/>
    <mergeCell ref="N36:S36"/>
    <mergeCell ref="G36:M36"/>
    <mergeCell ref="G37:M37"/>
    <mergeCell ref="N37:S37"/>
    <mergeCell ref="G32:M32"/>
    <mergeCell ref="N32:S32"/>
    <mergeCell ref="G33:M33"/>
    <mergeCell ref="N33:S33"/>
    <mergeCell ref="G34:M34"/>
    <mergeCell ref="N34:S34"/>
    <mergeCell ref="A29:S29"/>
    <mergeCell ref="G30:M30"/>
    <mergeCell ref="N30:S30"/>
    <mergeCell ref="G31:M31"/>
    <mergeCell ref="N31:S31"/>
    <mergeCell ref="T26:T27"/>
    <mergeCell ref="U26:U27"/>
    <mergeCell ref="V26:V27"/>
    <mergeCell ref="R15:S15"/>
    <mergeCell ref="T15:U15"/>
    <mergeCell ref="T18:T19"/>
    <mergeCell ref="U18:U19"/>
    <mergeCell ref="V18:V19"/>
    <mergeCell ref="U20:U21"/>
    <mergeCell ref="V20:V21"/>
    <mergeCell ref="T20:T21"/>
    <mergeCell ref="T22:T23"/>
    <mergeCell ref="U22:U23"/>
    <mergeCell ref="V22:V23"/>
    <mergeCell ref="T4:V4"/>
    <mergeCell ref="P5:Q5"/>
    <mergeCell ref="P7:P16"/>
    <mergeCell ref="T7:T10"/>
    <mergeCell ref="U7:U10"/>
    <mergeCell ref="V7:V10"/>
    <mergeCell ref="T11:T14"/>
    <mergeCell ref="U11:U14"/>
    <mergeCell ref="V11:V14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95"/>
  <sheetViews>
    <sheetView workbookViewId="0"/>
  </sheetViews>
  <sheetFormatPr defaultColWidth="12.625" defaultRowHeight="15" customHeight="1"/>
  <cols>
    <col min="1" max="1" width="39.75" customWidth="1"/>
    <col min="2" max="2" width="22" customWidth="1"/>
    <col min="3" max="3" width="1.25" hidden="1" customWidth="1"/>
    <col min="4" max="4" width="28.875" customWidth="1"/>
    <col min="5" max="5" width="33.5" customWidth="1"/>
    <col min="6" max="6" width="7.625" customWidth="1"/>
    <col min="7" max="7" width="11.5" customWidth="1"/>
    <col min="8" max="8" width="6.625" customWidth="1"/>
    <col min="9" max="9" width="7.25" customWidth="1"/>
    <col min="10" max="10" width="8" customWidth="1"/>
    <col min="11" max="11" width="7.125" customWidth="1"/>
    <col min="12" max="12" width="6.875" customWidth="1"/>
    <col min="13" max="13" width="7.25" customWidth="1"/>
    <col min="14" max="14" width="6.125" customWidth="1"/>
    <col min="15" max="15" width="6.25" customWidth="1"/>
    <col min="16" max="16" width="5.75" customWidth="1"/>
    <col min="17" max="17" width="6.875" customWidth="1"/>
    <col min="18" max="19" width="10.25" customWidth="1"/>
    <col min="20" max="20" width="8.25" customWidth="1"/>
    <col min="21" max="21" width="9.625" customWidth="1"/>
    <col min="22" max="66" width="8.625" customWidth="1"/>
  </cols>
  <sheetData>
    <row r="1" spans="1:66" ht="39.75" customHeight="1">
      <c r="A1" s="154" t="s">
        <v>200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9.75" customHeight="1">
      <c r="A2" s="157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</row>
    <row r="3" spans="1:66" ht="39.75" customHeight="1">
      <c r="A3" s="157" t="s">
        <v>4</v>
      </c>
      <c r="B3" s="155"/>
      <c r="C3" s="155"/>
      <c r="D3" s="155"/>
      <c r="E3" s="156"/>
      <c r="F3" s="207" t="s">
        <v>5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9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4"/>
      <c r="AO3" s="4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39.75" customHeight="1">
      <c r="A4" s="107" t="s">
        <v>6</v>
      </c>
      <c r="B4" s="5" t="s">
        <v>112</v>
      </c>
      <c r="C4" s="108" t="s">
        <v>8</v>
      </c>
      <c r="D4" s="5" t="s">
        <v>9</v>
      </c>
      <c r="E4" s="5" t="s">
        <v>10</v>
      </c>
      <c r="F4" s="109" t="s">
        <v>11</v>
      </c>
      <c r="G4" s="110"/>
      <c r="H4" s="110"/>
      <c r="I4" s="110" t="s">
        <v>12</v>
      </c>
      <c r="J4" s="110"/>
      <c r="K4" s="110"/>
      <c r="L4" s="110" t="s">
        <v>13</v>
      </c>
      <c r="M4" s="110"/>
      <c r="N4" s="110"/>
      <c r="O4" s="110" t="s">
        <v>14</v>
      </c>
      <c r="P4" s="110"/>
      <c r="Q4" s="110"/>
      <c r="R4" s="110"/>
      <c r="S4" s="111" t="s">
        <v>15</v>
      </c>
      <c r="T4" s="112"/>
      <c r="U4" s="1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39.75" customHeight="1">
      <c r="A5" s="107"/>
      <c r="B5" s="5"/>
      <c r="C5" s="108"/>
      <c r="D5" s="4"/>
      <c r="E5" s="4"/>
      <c r="F5" s="114" t="s">
        <v>16</v>
      </c>
      <c r="G5" s="35" t="s">
        <v>17</v>
      </c>
      <c r="H5" s="35" t="s">
        <v>18</v>
      </c>
      <c r="I5" s="34" t="s">
        <v>16</v>
      </c>
      <c r="J5" s="35" t="s">
        <v>17</v>
      </c>
      <c r="K5" s="35" t="s">
        <v>18</v>
      </c>
      <c r="L5" s="34" t="s">
        <v>16</v>
      </c>
      <c r="M5" s="35" t="s">
        <v>17</v>
      </c>
      <c r="N5" s="35" t="s">
        <v>18</v>
      </c>
      <c r="O5" s="115" t="s">
        <v>16</v>
      </c>
      <c r="P5" s="115"/>
      <c r="Q5" s="35" t="s">
        <v>19</v>
      </c>
      <c r="R5" s="36" t="s">
        <v>20</v>
      </c>
      <c r="S5" s="36" t="s">
        <v>21</v>
      </c>
      <c r="T5" s="36" t="s">
        <v>22</v>
      </c>
      <c r="U5" s="37" t="s">
        <v>23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39.75" customHeight="1">
      <c r="A6" s="116" t="s">
        <v>201</v>
      </c>
      <c r="B6" s="117"/>
      <c r="C6" s="76"/>
      <c r="D6" s="117"/>
      <c r="E6" s="56"/>
      <c r="F6" s="76"/>
      <c r="G6" s="76"/>
      <c r="H6" s="76"/>
      <c r="I6" s="76"/>
      <c r="J6" s="76"/>
      <c r="K6" s="76"/>
      <c r="L6" s="76"/>
      <c r="M6" s="76"/>
      <c r="N6" s="77"/>
      <c r="O6" s="118"/>
      <c r="P6" s="119"/>
      <c r="Q6" s="119"/>
      <c r="R6" s="120"/>
      <c r="S6" s="38"/>
      <c r="T6" s="38"/>
      <c r="U6" s="3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39.75" customHeight="1">
      <c r="A7" s="64" t="s">
        <v>202</v>
      </c>
      <c r="B7" s="33" t="s">
        <v>27</v>
      </c>
      <c r="C7" s="121"/>
      <c r="D7" s="122" t="s">
        <v>203</v>
      </c>
      <c r="E7" s="123" t="s">
        <v>29</v>
      </c>
      <c r="F7" s="124">
        <v>10</v>
      </c>
      <c r="G7" s="12">
        <v>30</v>
      </c>
      <c r="H7" s="240">
        <v>212.5</v>
      </c>
      <c r="I7" s="11"/>
      <c r="J7" s="4"/>
      <c r="K7" s="4"/>
      <c r="L7" s="11"/>
      <c r="M7" s="4"/>
      <c r="N7" s="4"/>
      <c r="O7" s="172" t="s">
        <v>30</v>
      </c>
      <c r="P7" s="42"/>
      <c r="Q7" s="12"/>
      <c r="R7" s="12"/>
      <c r="S7" s="167">
        <f t="shared" ref="S7:T7" si="0">SUM(G7,J9,M11,Q13)</f>
        <v>120</v>
      </c>
      <c r="T7" s="167">
        <f t="shared" si="0"/>
        <v>1085</v>
      </c>
      <c r="U7" s="173">
        <f>SUM(F7,I9,L11,P13)</f>
        <v>50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39.75" customHeight="1">
      <c r="A8" s="80" t="s">
        <v>204</v>
      </c>
      <c r="B8" s="125"/>
      <c r="C8" s="121"/>
      <c r="D8" s="122" t="s">
        <v>205</v>
      </c>
      <c r="E8" s="126"/>
      <c r="F8" s="114"/>
      <c r="G8" s="127">
        <v>7.5</v>
      </c>
      <c r="H8" s="159"/>
      <c r="I8" s="11"/>
      <c r="J8" s="4"/>
      <c r="K8" s="4"/>
      <c r="L8" s="11"/>
      <c r="M8" s="4"/>
      <c r="N8" s="4"/>
      <c r="O8" s="168"/>
      <c r="P8" s="45"/>
      <c r="Q8" s="12"/>
      <c r="R8" s="12"/>
      <c r="S8" s="168"/>
      <c r="T8" s="168"/>
      <c r="U8" s="16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39.75" customHeight="1">
      <c r="A9" s="80" t="s">
        <v>206</v>
      </c>
      <c r="B9" s="33" t="s">
        <v>27</v>
      </c>
      <c r="C9" s="128"/>
      <c r="D9" s="122" t="s">
        <v>203</v>
      </c>
      <c r="E9" s="33" t="s">
        <v>31</v>
      </c>
      <c r="F9" s="129"/>
      <c r="G9" s="12"/>
      <c r="H9" s="12"/>
      <c r="I9" s="130">
        <v>10</v>
      </c>
      <c r="J9" s="4">
        <v>30</v>
      </c>
      <c r="K9" s="240">
        <v>212.5</v>
      </c>
      <c r="L9" s="11"/>
      <c r="M9" s="4"/>
      <c r="N9" s="4"/>
      <c r="O9" s="168"/>
      <c r="P9" s="45"/>
      <c r="Q9" s="12"/>
      <c r="R9" s="12"/>
      <c r="S9" s="168"/>
      <c r="T9" s="168"/>
      <c r="U9" s="16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39.75" customHeight="1">
      <c r="A10" s="80" t="s">
        <v>207</v>
      </c>
      <c r="B10" s="125"/>
      <c r="C10" s="128"/>
      <c r="D10" s="122" t="s">
        <v>205</v>
      </c>
      <c r="E10" s="125"/>
      <c r="F10" s="129"/>
      <c r="G10" s="12"/>
      <c r="H10" s="12"/>
      <c r="I10" s="34"/>
      <c r="J10" s="127">
        <v>7.5</v>
      </c>
      <c r="K10" s="159"/>
      <c r="L10" s="11"/>
      <c r="M10" s="4"/>
      <c r="N10" s="4"/>
      <c r="O10" s="168"/>
      <c r="P10" s="45"/>
      <c r="Q10" s="12"/>
      <c r="R10" s="12"/>
      <c r="S10" s="159"/>
      <c r="T10" s="168"/>
      <c r="U10" s="16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39.75" customHeight="1">
      <c r="A11" s="80" t="s">
        <v>208</v>
      </c>
      <c r="B11" s="33" t="s">
        <v>27</v>
      </c>
      <c r="C11" s="128"/>
      <c r="D11" s="122" t="s">
        <v>203</v>
      </c>
      <c r="E11" s="33" t="s">
        <v>36</v>
      </c>
      <c r="F11" s="129"/>
      <c r="G11" s="12"/>
      <c r="H11" s="12"/>
      <c r="I11" s="11"/>
      <c r="J11" s="4"/>
      <c r="K11" s="4"/>
      <c r="L11" s="130">
        <v>15</v>
      </c>
      <c r="M11" s="4">
        <v>30</v>
      </c>
      <c r="N11" s="240">
        <v>330</v>
      </c>
      <c r="O11" s="168"/>
      <c r="P11" s="47"/>
      <c r="Q11" s="12"/>
      <c r="R11" s="12"/>
      <c r="S11" s="167">
        <f>SUM(G8,J10,M12,Q14)</f>
        <v>45</v>
      </c>
      <c r="T11" s="168"/>
      <c r="U11" s="16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39.75" customHeight="1">
      <c r="A12" s="80" t="s">
        <v>209</v>
      </c>
      <c r="B12" s="125"/>
      <c r="C12" s="128"/>
      <c r="D12" s="122" t="s">
        <v>205</v>
      </c>
      <c r="E12" s="125"/>
      <c r="F12" s="129"/>
      <c r="G12" s="12"/>
      <c r="H12" s="12"/>
      <c r="I12" s="11"/>
      <c r="J12" s="4"/>
      <c r="K12" s="4"/>
      <c r="L12" s="34"/>
      <c r="M12" s="127">
        <v>15</v>
      </c>
      <c r="N12" s="159"/>
      <c r="O12" s="168"/>
      <c r="P12" s="47"/>
      <c r="Q12" s="12"/>
      <c r="R12" s="12"/>
      <c r="S12" s="168"/>
      <c r="T12" s="168"/>
      <c r="U12" s="16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39.75" customHeight="1">
      <c r="A13" s="80" t="s">
        <v>210</v>
      </c>
      <c r="B13" s="213" t="s">
        <v>27</v>
      </c>
      <c r="C13" s="128"/>
      <c r="D13" s="122" t="s">
        <v>203</v>
      </c>
      <c r="E13" s="33" t="s">
        <v>211</v>
      </c>
      <c r="F13" s="129"/>
      <c r="G13" s="12"/>
      <c r="H13" s="12"/>
      <c r="I13" s="11"/>
      <c r="J13" s="4"/>
      <c r="K13" s="4"/>
      <c r="L13" s="11"/>
      <c r="M13" s="4"/>
      <c r="N13" s="4"/>
      <c r="O13" s="168"/>
      <c r="P13" s="130">
        <v>15</v>
      </c>
      <c r="Q13" s="12">
        <v>30</v>
      </c>
      <c r="R13" s="167">
        <v>330</v>
      </c>
      <c r="S13" s="168"/>
      <c r="T13" s="168"/>
      <c r="U13" s="16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39.75" customHeight="1">
      <c r="A14" s="80" t="s">
        <v>212</v>
      </c>
      <c r="B14" s="159"/>
      <c r="C14" s="128"/>
      <c r="D14" s="122" t="s">
        <v>205</v>
      </c>
      <c r="E14" s="125"/>
      <c r="F14" s="129"/>
      <c r="G14" s="12"/>
      <c r="H14" s="12"/>
      <c r="I14" s="11"/>
      <c r="J14" s="4"/>
      <c r="K14" s="4"/>
      <c r="L14" s="11"/>
      <c r="M14" s="4"/>
      <c r="N14" s="4"/>
      <c r="O14" s="168"/>
      <c r="P14" s="34"/>
      <c r="Q14" s="127">
        <v>15</v>
      </c>
      <c r="R14" s="159"/>
      <c r="S14" s="159"/>
      <c r="T14" s="159"/>
      <c r="U14" s="15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39.75" customHeight="1">
      <c r="A15" s="80" t="s">
        <v>213</v>
      </c>
      <c r="B15" s="48" t="s">
        <v>40</v>
      </c>
      <c r="C15" s="81"/>
      <c r="D15" s="43" t="s">
        <v>214</v>
      </c>
      <c r="E15" s="43" t="s">
        <v>29</v>
      </c>
      <c r="F15" s="131">
        <v>1</v>
      </c>
      <c r="G15" s="12">
        <v>15</v>
      </c>
      <c r="H15" s="12">
        <v>10</v>
      </c>
      <c r="I15" s="11"/>
      <c r="J15" s="4"/>
      <c r="K15" s="4"/>
      <c r="L15" s="11"/>
      <c r="M15" s="4"/>
      <c r="N15" s="4"/>
      <c r="O15" s="168"/>
      <c r="P15" s="42"/>
      <c r="Q15" s="12"/>
      <c r="R15" s="12"/>
      <c r="S15" s="167">
        <f t="shared" ref="S15:T15" si="1">SUM(G15,J16,M17,Q18)</f>
        <v>60</v>
      </c>
      <c r="T15" s="167">
        <f t="shared" si="1"/>
        <v>40</v>
      </c>
      <c r="U15" s="173">
        <f>SUM(F15,I16,L17,P18)</f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39.75" customHeight="1">
      <c r="A16" s="80" t="s">
        <v>215</v>
      </c>
      <c r="B16" s="48" t="s">
        <v>40</v>
      </c>
      <c r="C16" s="81"/>
      <c r="D16" s="43" t="s">
        <v>214</v>
      </c>
      <c r="E16" s="43" t="s">
        <v>213</v>
      </c>
      <c r="F16" s="129"/>
      <c r="G16" s="12"/>
      <c r="H16" s="12"/>
      <c r="I16" s="3">
        <v>1</v>
      </c>
      <c r="J16" s="4">
        <v>15</v>
      </c>
      <c r="K16" s="4">
        <v>10</v>
      </c>
      <c r="L16" s="11"/>
      <c r="M16" s="4"/>
      <c r="N16" s="4"/>
      <c r="O16" s="168"/>
      <c r="P16" s="45"/>
      <c r="Q16" s="12"/>
      <c r="R16" s="12"/>
      <c r="S16" s="168"/>
      <c r="T16" s="168"/>
      <c r="U16" s="16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39.75" customHeight="1">
      <c r="A17" s="80" t="s">
        <v>216</v>
      </c>
      <c r="B17" s="48" t="s">
        <v>40</v>
      </c>
      <c r="C17" s="81"/>
      <c r="D17" s="43" t="s">
        <v>214</v>
      </c>
      <c r="E17" s="43" t="s">
        <v>215</v>
      </c>
      <c r="F17" s="129"/>
      <c r="G17" s="12"/>
      <c r="H17" s="12"/>
      <c r="I17" s="11"/>
      <c r="J17" s="4"/>
      <c r="K17" s="4"/>
      <c r="L17" s="3">
        <v>1</v>
      </c>
      <c r="M17" s="4">
        <v>15</v>
      </c>
      <c r="N17" s="4">
        <v>10</v>
      </c>
      <c r="O17" s="168"/>
      <c r="P17" s="47"/>
      <c r="Q17" s="12"/>
      <c r="R17" s="12"/>
      <c r="S17" s="168"/>
      <c r="T17" s="168"/>
      <c r="U17" s="16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39.75" customHeight="1">
      <c r="A18" s="80" t="s">
        <v>217</v>
      </c>
      <c r="B18" s="48" t="s">
        <v>40</v>
      </c>
      <c r="C18" s="81"/>
      <c r="D18" s="43" t="s">
        <v>214</v>
      </c>
      <c r="E18" s="43" t="s">
        <v>216</v>
      </c>
      <c r="F18" s="129"/>
      <c r="G18" s="12"/>
      <c r="H18" s="12"/>
      <c r="I18" s="11"/>
      <c r="J18" s="4"/>
      <c r="K18" s="4"/>
      <c r="L18" s="11"/>
      <c r="M18" s="4"/>
      <c r="N18" s="4"/>
      <c r="O18" s="168"/>
      <c r="P18" s="3">
        <v>1</v>
      </c>
      <c r="Q18" s="12">
        <v>15</v>
      </c>
      <c r="R18" s="12">
        <v>10</v>
      </c>
      <c r="S18" s="159"/>
      <c r="T18" s="159"/>
      <c r="U18" s="15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39.75" customHeight="1">
      <c r="A19" s="80" t="s">
        <v>218</v>
      </c>
      <c r="B19" s="48" t="s">
        <v>40</v>
      </c>
      <c r="C19" s="81"/>
      <c r="D19" s="43" t="s">
        <v>219</v>
      </c>
      <c r="E19" s="43" t="s">
        <v>29</v>
      </c>
      <c r="F19" s="131">
        <v>5</v>
      </c>
      <c r="G19" s="12">
        <v>30</v>
      </c>
      <c r="H19" s="12">
        <v>95</v>
      </c>
      <c r="I19" s="11"/>
      <c r="J19" s="4"/>
      <c r="K19" s="4"/>
      <c r="L19" s="11"/>
      <c r="M19" s="4"/>
      <c r="N19" s="4"/>
      <c r="O19" s="168"/>
      <c r="P19" s="42"/>
      <c r="Q19" s="12"/>
      <c r="R19" s="12"/>
      <c r="S19" s="167">
        <f t="shared" ref="S19:T19" si="2">SUM(G19,J20,M21,Q22)</f>
        <v>120</v>
      </c>
      <c r="T19" s="167">
        <f t="shared" si="2"/>
        <v>380</v>
      </c>
      <c r="U19" s="173">
        <f>SUM(F19,I20,L21,P22)</f>
        <v>20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39.75" customHeight="1">
      <c r="A20" s="80" t="s">
        <v>220</v>
      </c>
      <c r="B20" s="48" t="s">
        <v>40</v>
      </c>
      <c r="C20" s="81"/>
      <c r="D20" s="43" t="s">
        <v>219</v>
      </c>
      <c r="E20" s="43" t="s">
        <v>218</v>
      </c>
      <c r="F20" s="129"/>
      <c r="G20" s="12"/>
      <c r="H20" s="12"/>
      <c r="I20" s="3">
        <v>5</v>
      </c>
      <c r="J20" s="4">
        <v>30</v>
      </c>
      <c r="K20" s="4">
        <v>95</v>
      </c>
      <c r="L20" s="11"/>
      <c r="M20" s="4"/>
      <c r="N20" s="4"/>
      <c r="O20" s="168"/>
      <c r="P20" s="45"/>
      <c r="Q20" s="12"/>
      <c r="R20" s="12"/>
      <c r="S20" s="168"/>
      <c r="T20" s="168"/>
      <c r="U20" s="16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39.75" customHeight="1">
      <c r="A21" s="80" t="s">
        <v>221</v>
      </c>
      <c r="B21" s="48" t="s">
        <v>40</v>
      </c>
      <c r="C21" s="81"/>
      <c r="D21" s="43" t="s">
        <v>219</v>
      </c>
      <c r="E21" s="43" t="s">
        <v>220</v>
      </c>
      <c r="F21" s="129"/>
      <c r="G21" s="12"/>
      <c r="H21" s="12"/>
      <c r="I21" s="11"/>
      <c r="J21" s="4"/>
      <c r="K21" s="4"/>
      <c r="L21" s="3">
        <v>5</v>
      </c>
      <c r="M21" s="4">
        <v>30</v>
      </c>
      <c r="N21" s="4">
        <v>95</v>
      </c>
      <c r="O21" s="168"/>
      <c r="P21" s="47"/>
      <c r="Q21" s="12"/>
      <c r="R21" s="12"/>
      <c r="S21" s="168"/>
      <c r="T21" s="168"/>
      <c r="U21" s="168"/>
      <c r="V21" s="1"/>
      <c r="W21" s="2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39.75" customHeight="1">
      <c r="A22" s="80" t="s">
        <v>222</v>
      </c>
      <c r="B22" s="48" t="s">
        <v>40</v>
      </c>
      <c r="C22" s="81"/>
      <c r="D22" s="43" t="s">
        <v>219</v>
      </c>
      <c r="E22" s="43" t="s">
        <v>221</v>
      </c>
      <c r="F22" s="129"/>
      <c r="G22" s="12"/>
      <c r="H22" s="12"/>
      <c r="I22" s="11"/>
      <c r="J22" s="4"/>
      <c r="K22" s="4"/>
      <c r="L22" s="11"/>
      <c r="M22" s="4"/>
      <c r="N22" s="4"/>
      <c r="O22" s="168"/>
      <c r="P22" s="3">
        <v>5</v>
      </c>
      <c r="Q22" s="12">
        <v>30</v>
      </c>
      <c r="R22" s="12">
        <v>95</v>
      </c>
      <c r="S22" s="159"/>
      <c r="T22" s="159"/>
      <c r="U22" s="159"/>
      <c r="V22" s="1"/>
      <c r="W22" s="2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39.75" customHeight="1">
      <c r="A23" s="80" t="s">
        <v>58</v>
      </c>
      <c r="B23" s="48" t="s">
        <v>27</v>
      </c>
      <c r="C23" s="81"/>
      <c r="D23" s="43" t="s">
        <v>223</v>
      </c>
      <c r="E23" s="43" t="s">
        <v>29</v>
      </c>
      <c r="F23" s="129"/>
      <c r="G23" s="12"/>
      <c r="H23" s="12"/>
      <c r="I23" s="11"/>
      <c r="J23" s="4"/>
      <c r="K23" s="4"/>
      <c r="L23" s="11"/>
      <c r="M23" s="4"/>
      <c r="N23" s="4"/>
      <c r="O23" s="159"/>
      <c r="P23" s="3">
        <v>10</v>
      </c>
      <c r="Q23" s="171">
        <v>250</v>
      </c>
      <c r="R23" s="156"/>
      <c r="S23" s="243">
        <f>SUM(Q23)</f>
        <v>250</v>
      </c>
      <c r="T23" s="156"/>
      <c r="U23" s="132">
        <f>SUM(P23)</f>
        <v>10</v>
      </c>
      <c r="V23" s="1"/>
      <c r="W23" s="2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39.75" customHeight="1">
      <c r="A24" s="80" t="s">
        <v>60</v>
      </c>
      <c r="B24" s="48" t="s">
        <v>40</v>
      </c>
      <c r="C24" s="81"/>
      <c r="D24" s="43" t="s">
        <v>164</v>
      </c>
      <c r="E24" s="43" t="s">
        <v>29</v>
      </c>
      <c r="F24" s="129"/>
      <c r="G24" s="12"/>
      <c r="H24" s="12"/>
      <c r="I24" s="11"/>
      <c r="J24" s="4"/>
      <c r="K24" s="4"/>
      <c r="L24" s="3">
        <v>2</v>
      </c>
      <c r="M24" s="4">
        <v>30</v>
      </c>
      <c r="N24" s="4">
        <v>20</v>
      </c>
      <c r="O24" s="11"/>
      <c r="P24" s="4"/>
      <c r="Q24" s="4"/>
      <c r="R24" s="4"/>
      <c r="S24" s="133">
        <f t="shared" ref="S24:T24" si="3">SUM(M24)</f>
        <v>30</v>
      </c>
      <c r="T24" s="133">
        <f t="shared" si="3"/>
        <v>20</v>
      </c>
      <c r="U24" s="132">
        <f>SUM(L24)</f>
        <v>2</v>
      </c>
      <c r="V24" s="1"/>
      <c r="W24" s="2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39.75" customHeight="1">
      <c r="A25" s="80" t="s">
        <v>224</v>
      </c>
      <c r="B25" s="48" t="s">
        <v>27</v>
      </c>
      <c r="C25" s="81"/>
      <c r="D25" s="134" t="s">
        <v>225</v>
      </c>
      <c r="E25" s="43" t="s">
        <v>29</v>
      </c>
      <c r="F25" s="131">
        <v>4</v>
      </c>
      <c r="G25" s="12">
        <v>30</v>
      </c>
      <c r="H25" s="12">
        <v>70</v>
      </c>
      <c r="I25" s="11"/>
      <c r="J25" s="4"/>
      <c r="K25" s="4"/>
      <c r="L25" s="11"/>
      <c r="M25" s="4"/>
      <c r="N25" s="4"/>
      <c r="O25" s="11"/>
      <c r="P25" s="4"/>
      <c r="Q25" s="4"/>
      <c r="R25" s="4"/>
      <c r="S25" s="167">
        <f t="shared" ref="S25:T25" si="4">SUM(G25,J26,M27)</f>
        <v>90</v>
      </c>
      <c r="T25" s="167">
        <f t="shared" si="4"/>
        <v>210</v>
      </c>
      <c r="U25" s="173">
        <f>SUM(F25,I26,L27)</f>
        <v>12</v>
      </c>
      <c r="V25" s="1"/>
      <c r="W25" s="8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39.75" customHeight="1">
      <c r="A26" s="80" t="s">
        <v>226</v>
      </c>
      <c r="B26" s="48" t="s">
        <v>27</v>
      </c>
      <c r="C26" s="81"/>
      <c r="D26" s="134" t="s">
        <v>225</v>
      </c>
      <c r="E26" s="43" t="s">
        <v>224</v>
      </c>
      <c r="F26" s="135"/>
      <c r="G26" s="12"/>
      <c r="H26" s="12"/>
      <c r="I26" s="3">
        <v>4</v>
      </c>
      <c r="J26" s="4">
        <v>30</v>
      </c>
      <c r="K26" s="4">
        <v>70</v>
      </c>
      <c r="L26" s="11"/>
      <c r="M26" s="4"/>
      <c r="N26" s="4"/>
      <c r="O26" s="11"/>
      <c r="P26" s="4"/>
      <c r="Q26" s="4"/>
      <c r="R26" s="4"/>
      <c r="S26" s="168"/>
      <c r="T26" s="168"/>
      <c r="U26" s="16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39.75" customHeight="1">
      <c r="A27" s="80" t="s">
        <v>227</v>
      </c>
      <c r="B27" s="48" t="s">
        <v>27</v>
      </c>
      <c r="C27" s="81"/>
      <c r="D27" s="134" t="s">
        <v>225</v>
      </c>
      <c r="E27" s="43" t="s">
        <v>228</v>
      </c>
      <c r="F27" s="135"/>
      <c r="G27" s="12"/>
      <c r="H27" s="12"/>
      <c r="I27" s="49"/>
      <c r="J27" s="4"/>
      <c r="K27" s="4"/>
      <c r="L27" s="130">
        <v>4</v>
      </c>
      <c r="M27" s="4">
        <v>30</v>
      </c>
      <c r="N27" s="4">
        <v>70</v>
      </c>
      <c r="O27" s="11"/>
      <c r="P27" s="4"/>
      <c r="Q27" s="4"/>
      <c r="R27" s="4"/>
      <c r="S27" s="159"/>
      <c r="T27" s="159"/>
      <c r="U27" s="159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39.75" customHeight="1">
      <c r="A28" s="80" t="s">
        <v>63</v>
      </c>
      <c r="B28" s="48" t="s">
        <v>40</v>
      </c>
      <c r="C28" s="43">
        <v>7</v>
      </c>
      <c r="D28" s="43" t="s">
        <v>135</v>
      </c>
      <c r="E28" s="43" t="s">
        <v>29</v>
      </c>
      <c r="F28" s="131">
        <v>1</v>
      </c>
      <c r="G28" s="12">
        <v>7</v>
      </c>
      <c r="H28" s="12">
        <v>18</v>
      </c>
      <c r="I28" s="11"/>
      <c r="J28" s="4"/>
      <c r="K28" s="4"/>
      <c r="L28" s="11"/>
      <c r="M28" s="4"/>
      <c r="N28" s="4"/>
      <c r="O28" s="11"/>
      <c r="P28" s="4"/>
      <c r="Q28" s="4"/>
      <c r="R28" s="4"/>
      <c r="S28" s="167">
        <f>SUM(G28,J29,)</f>
        <v>14</v>
      </c>
      <c r="T28" s="167">
        <f>SUM(H28,K29)</f>
        <v>36</v>
      </c>
      <c r="U28" s="173">
        <f>SUM(F28,I29)</f>
        <v>2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39.75" customHeight="1">
      <c r="A29" s="80" t="s">
        <v>65</v>
      </c>
      <c r="B29" s="48" t="s">
        <v>40</v>
      </c>
      <c r="C29" s="43">
        <v>7</v>
      </c>
      <c r="D29" s="43" t="s">
        <v>135</v>
      </c>
      <c r="E29" s="43" t="s">
        <v>29</v>
      </c>
      <c r="F29" s="129"/>
      <c r="G29" s="12"/>
      <c r="H29" s="12"/>
      <c r="I29" s="3">
        <v>1</v>
      </c>
      <c r="J29" s="4">
        <v>7</v>
      </c>
      <c r="K29" s="4">
        <v>18</v>
      </c>
      <c r="L29" s="11"/>
      <c r="M29" s="4"/>
      <c r="N29" s="4"/>
      <c r="O29" s="11"/>
      <c r="P29" s="4"/>
      <c r="Q29" s="4"/>
      <c r="R29" s="4"/>
      <c r="S29" s="168"/>
      <c r="T29" s="168"/>
      <c r="U29" s="16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39.75" customHeight="1">
      <c r="A30" s="136"/>
      <c r="B30" s="137"/>
      <c r="C30" s="138"/>
      <c r="D30" s="137"/>
      <c r="E30" s="139"/>
      <c r="F30" s="140">
        <f t="shared" ref="F30:H30" si="5">SUM(F7:F29)</f>
        <v>21</v>
      </c>
      <c r="G30" s="20">
        <f t="shared" si="5"/>
        <v>119.5</v>
      </c>
      <c r="H30" s="20">
        <f t="shared" si="5"/>
        <v>405.5</v>
      </c>
      <c r="I30" s="17">
        <f>SUM(I9:I29)</f>
        <v>21</v>
      </c>
      <c r="J30" s="20">
        <f t="shared" ref="J30:K30" si="6">SUM(J7:J29)</f>
        <v>119.5</v>
      </c>
      <c r="K30" s="20">
        <f t="shared" si="6"/>
        <v>405.5</v>
      </c>
      <c r="L30" s="17">
        <f>SUM(L11:L29)</f>
        <v>27</v>
      </c>
      <c r="M30" s="20">
        <f t="shared" ref="M30:N30" si="7">SUM(M7:M29)</f>
        <v>150</v>
      </c>
      <c r="N30" s="20">
        <f t="shared" si="7"/>
        <v>525</v>
      </c>
      <c r="O30" s="141">
        <f>SUM(P13,P18,P22,P23)</f>
        <v>31</v>
      </c>
      <c r="P30" s="142"/>
      <c r="Q30" s="20">
        <f t="shared" ref="Q30:R30" si="8">SUM(Q7:Q29)</f>
        <v>340</v>
      </c>
      <c r="R30" s="20">
        <f t="shared" si="8"/>
        <v>435</v>
      </c>
      <c r="S30" s="178">
        <f>SUM(S7:T29)</f>
        <v>2500</v>
      </c>
      <c r="T30" s="156"/>
      <c r="U30" s="17">
        <f>SUM(U7:U29)</f>
        <v>100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39.75" customHeight="1">
      <c r="A31" s="157" t="s">
        <v>229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92">
        <v>500</v>
      </c>
      <c r="T31" s="156"/>
      <c r="U31" s="17">
        <v>20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</row>
    <row r="32" spans="1:66" ht="39.75" customHeight="1">
      <c r="A32" s="85"/>
      <c r="B32" s="55"/>
      <c r="C32" s="55"/>
      <c r="D32" s="55"/>
      <c r="E32" s="143"/>
      <c r="F32" s="244" t="s">
        <v>67</v>
      </c>
      <c r="G32" s="155"/>
      <c r="H32" s="155"/>
      <c r="I32" s="155"/>
      <c r="J32" s="155"/>
      <c r="K32" s="155"/>
      <c r="L32" s="155"/>
      <c r="M32" s="156"/>
      <c r="N32" s="244" t="s">
        <v>68</v>
      </c>
      <c r="O32" s="155"/>
      <c r="P32" s="155"/>
      <c r="Q32" s="155"/>
      <c r="R32" s="155"/>
      <c r="S32" s="20"/>
      <c r="T32" s="24"/>
      <c r="U32" s="2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</row>
    <row r="33" spans="1:66" ht="39.75" customHeight="1">
      <c r="A33" s="57" t="s">
        <v>70</v>
      </c>
      <c r="B33" s="5" t="s">
        <v>40</v>
      </c>
      <c r="C33" s="5"/>
      <c r="D33" s="5" t="s">
        <v>71</v>
      </c>
      <c r="E33" s="5" t="s">
        <v>29</v>
      </c>
      <c r="F33" s="225" t="s">
        <v>72</v>
      </c>
      <c r="G33" s="155"/>
      <c r="H33" s="155"/>
      <c r="I33" s="155"/>
      <c r="J33" s="155"/>
      <c r="K33" s="155"/>
      <c r="L33" s="155"/>
      <c r="M33" s="156"/>
      <c r="N33" s="226" t="s">
        <v>73</v>
      </c>
      <c r="O33" s="155"/>
      <c r="P33" s="155"/>
      <c r="Q33" s="155"/>
      <c r="R33" s="155"/>
      <c r="S33" s="4">
        <v>30</v>
      </c>
      <c r="T33" s="4">
        <v>45</v>
      </c>
      <c r="U33" s="26">
        <v>3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</row>
    <row r="34" spans="1:66" ht="39.75" customHeight="1">
      <c r="A34" s="57" t="s">
        <v>74</v>
      </c>
      <c r="B34" s="5" t="s">
        <v>40</v>
      </c>
      <c r="C34" s="5"/>
      <c r="D34" s="5" t="s">
        <v>71</v>
      </c>
      <c r="E34" s="5" t="s">
        <v>29</v>
      </c>
      <c r="F34" s="241"/>
      <c r="G34" s="155"/>
      <c r="H34" s="155"/>
      <c r="I34" s="155"/>
      <c r="J34" s="155"/>
      <c r="K34" s="155"/>
      <c r="L34" s="155"/>
      <c r="M34" s="156"/>
      <c r="N34" s="226" t="s">
        <v>72</v>
      </c>
      <c r="O34" s="155"/>
      <c r="P34" s="155"/>
      <c r="Q34" s="155"/>
      <c r="R34" s="155"/>
      <c r="S34" s="4">
        <v>30</v>
      </c>
      <c r="T34" s="4">
        <v>70</v>
      </c>
      <c r="U34" s="26">
        <v>4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</row>
    <row r="35" spans="1:66" ht="39.75" customHeight="1">
      <c r="A35" s="57" t="s">
        <v>75</v>
      </c>
      <c r="B35" s="5" t="s">
        <v>40</v>
      </c>
      <c r="C35" s="5"/>
      <c r="D35" s="5" t="s">
        <v>76</v>
      </c>
      <c r="E35" s="5" t="s">
        <v>29</v>
      </c>
      <c r="F35" s="225" t="s">
        <v>72</v>
      </c>
      <c r="G35" s="155"/>
      <c r="H35" s="155"/>
      <c r="I35" s="155"/>
      <c r="J35" s="155"/>
      <c r="K35" s="155"/>
      <c r="L35" s="155"/>
      <c r="M35" s="156"/>
      <c r="N35" s="215"/>
      <c r="O35" s="155"/>
      <c r="P35" s="155"/>
      <c r="Q35" s="155"/>
      <c r="R35" s="155"/>
      <c r="S35" s="4">
        <v>15</v>
      </c>
      <c r="T35" s="4">
        <v>35</v>
      </c>
      <c r="U35" s="26">
        <v>2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ht="39.75" customHeight="1">
      <c r="A36" s="57" t="s">
        <v>77</v>
      </c>
      <c r="B36" s="5" t="s">
        <v>40</v>
      </c>
      <c r="C36" s="5"/>
      <c r="D36" s="5" t="s">
        <v>76</v>
      </c>
      <c r="E36" s="5" t="s">
        <v>78</v>
      </c>
      <c r="F36" s="241"/>
      <c r="G36" s="155"/>
      <c r="H36" s="155"/>
      <c r="I36" s="155"/>
      <c r="J36" s="155"/>
      <c r="K36" s="155"/>
      <c r="L36" s="155"/>
      <c r="M36" s="156"/>
      <c r="N36" s="226" t="s">
        <v>72</v>
      </c>
      <c r="O36" s="155"/>
      <c r="P36" s="155"/>
      <c r="Q36" s="155"/>
      <c r="R36" s="155"/>
      <c r="S36" s="4">
        <v>15</v>
      </c>
      <c r="T36" s="4">
        <v>35</v>
      </c>
      <c r="U36" s="26">
        <v>2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</row>
    <row r="37" spans="1:66" ht="39.75" customHeight="1">
      <c r="A37" s="59" t="s">
        <v>79</v>
      </c>
      <c r="B37" s="5" t="s">
        <v>27</v>
      </c>
      <c r="C37" s="5"/>
      <c r="D37" s="5" t="s">
        <v>80</v>
      </c>
      <c r="E37" s="5" t="s">
        <v>29</v>
      </c>
      <c r="F37" s="241"/>
      <c r="G37" s="155"/>
      <c r="H37" s="155"/>
      <c r="I37" s="155"/>
      <c r="J37" s="155"/>
      <c r="K37" s="155"/>
      <c r="L37" s="155"/>
      <c r="M37" s="156"/>
      <c r="N37" s="226" t="s">
        <v>72</v>
      </c>
      <c r="O37" s="155"/>
      <c r="P37" s="155"/>
      <c r="Q37" s="155"/>
      <c r="R37" s="155"/>
      <c r="S37" s="4">
        <v>20</v>
      </c>
      <c r="T37" s="4">
        <v>30</v>
      </c>
      <c r="U37" s="26">
        <v>2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</row>
    <row r="38" spans="1:66" ht="39.75" customHeight="1">
      <c r="A38" s="57" t="s">
        <v>81</v>
      </c>
      <c r="B38" s="5" t="s">
        <v>27</v>
      </c>
      <c r="C38" s="5"/>
      <c r="D38" s="5" t="s">
        <v>82</v>
      </c>
      <c r="E38" s="5" t="s">
        <v>29</v>
      </c>
      <c r="F38" s="214" t="s">
        <v>72</v>
      </c>
      <c r="G38" s="155"/>
      <c r="H38" s="155"/>
      <c r="I38" s="155"/>
      <c r="J38" s="155"/>
      <c r="K38" s="155"/>
      <c r="L38" s="155"/>
      <c r="M38" s="156"/>
      <c r="N38" s="215"/>
      <c r="O38" s="155"/>
      <c r="P38" s="155"/>
      <c r="Q38" s="155"/>
      <c r="R38" s="155"/>
      <c r="S38" s="4">
        <v>15</v>
      </c>
      <c r="T38" s="4">
        <v>35</v>
      </c>
      <c r="U38" s="26">
        <v>2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</row>
    <row r="39" spans="1:66" ht="39" customHeight="1">
      <c r="A39" s="57" t="s">
        <v>83</v>
      </c>
      <c r="B39" s="5" t="s">
        <v>27</v>
      </c>
      <c r="C39" s="5"/>
      <c r="D39" s="5" t="s">
        <v>82</v>
      </c>
      <c r="E39" s="5" t="s">
        <v>81</v>
      </c>
      <c r="F39" s="241"/>
      <c r="G39" s="155"/>
      <c r="H39" s="155"/>
      <c r="I39" s="155"/>
      <c r="J39" s="155"/>
      <c r="K39" s="155"/>
      <c r="L39" s="155"/>
      <c r="M39" s="156"/>
      <c r="N39" s="215" t="s">
        <v>72</v>
      </c>
      <c r="O39" s="155"/>
      <c r="P39" s="155"/>
      <c r="Q39" s="155"/>
      <c r="R39" s="155"/>
      <c r="S39" s="4">
        <v>15</v>
      </c>
      <c r="T39" s="4">
        <v>60</v>
      </c>
      <c r="U39" s="26">
        <v>3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</row>
    <row r="40" spans="1:66" ht="39" customHeight="1">
      <c r="A40" s="59" t="s">
        <v>147</v>
      </c>
      <c r="B40" s="5" t="s">
        <v>27</v>
      </c>
      <c r="C40" s="5"/>
      <c r="D40" s="43" t="s">
        <v>148</v>
      </c>
      <c r="E40" s="5" t="s">
        <v>29</v>
      </c>
      <c r="F40" s="214" t="s">
        <v>72</v>
      </c>
      <c r="G40" s="155"/>
      <c r="H40" s="155"/>
      <c r="I40" s="155"/>
      <c r="J40" s="155"/>
      <c r="K40" s="155"/>
      <c r="L40" s="155"/>
      <c r="M40" s="156"/>
      <c r="N40" s="216"/>
      <c r="O40" s="155"/>
      <c r="P40" s="155"/>
      <c r="Q40" s="155"/>
      <c r="R40" s="155"/>
      <c r="S40" s="4">
        <v>15</v>
      </c>
      <c r="T40" s="4">
        <v>35</v>
      </c>
      <c r="U40" s="26">
        <v>2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</row>
    <row r="41" spans="1:66" ht="39" customHeight="1">
      <c r="A41" s="59" t="s">
        <v>149</v>
      </c>
      <c r="B41" s="5" t="s">
        <v>27</v>
      </c>
      <c r="C41" s="5"/>
      <c r="D41" s="43" t="s">
        <v>148</v>
      </c>
      <c r="E41" s="5" t="s">
        <v>150</v>
      </c>
      <c r="F41" s="241"/>
      <c r="G41" s="155"/>
      <c r="H41" s="155"/>
      <c r="I41" s="155"/>
      <c r="J41" s="155"/>
      <c r="K41" s="155"/>
      <c r="L41" s="155"/>
      <c r="M41" s="156"/>
      <c r="N41" s="216" t="s">
        <v>72</v>
      </c>
      <c r="O41" s="155"/>
      <c r="P41" s="155"/>
      <c r="Q41" s="155"/>
      <c r="R41" s="155"/>
      <c r="S41" s="4">
        <v>15</v>
      </c>
      <c r="T41" s="4">
        <v>35</v>
      </c>
      <c r="U41" s="26">
        <v>2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</row>
    <row r="42" spans="1:66" ht="39.75" customHeight="1">
      <c r="A42" s="57" t="s">
        <v>84</v>
      </c>
      <c r="B42" s="5" t="s">
        <v>27</v>
      </c>
      <c r="C42" s="5"/>
      <c r="D42" s="5" t="s">
        <v>85</v>
      </c>
      <c r="E42" s="5" t="s">
        <v>29</v>
      </c>
      <c r="F42" s="241"/>
      <c r="G42" s="155"/>
      <c r="H42" s="155"/>
      <c r="I42" s="155"/>
      <c r="J42" s="155"/>
      <c r="K42" s="155"/>
      <c r="L42" s="155"/>
      <c r="M42" s="156"/>
      <c r="N42" s="215" t="s">
        <v>72</v>
      </c>
      <c r="O42" s="155"/>
      <c r="P42" s="155"/>
      <c r="Q42" s="155"/>
      <c r="R42" s="155"/>
      <c r="S42" s="4">
        <v>15</v>
      </c>
      <c r="T42" s="4">
        <v>35</v>
      </c>
      <c r="U42" s="26">
        <v>2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39.75" customHeight="1">
      <c r="A43" s="57" t="s">
        <v>86</v>
      </c>
      <c r="B43" s="5" t="s">
        <v>40</v>
      </c>
      <c r="C43" s="5"/>
      <c r="D43" s="5" t="s">
        <v>87</v>
      </c>
      <c r="E43" s="5" t="s">
        <v>29</v>
      </c>
      <c r="F43" s="214" t="s">
        <v>72</v>
      </c>
      <c r="G43" s="155"/>
      <c r="H43" s="155"/>
      <c r="I43" s="155"/>
      <c r="J43" s="155"/>
      <c r="K43" s="155"/>
      <c r="L43" s="155"/>
      <c r="M43" s="156"/>
      <c r="N43" s="218"/>
      <c r="O43" s="155"/>
      <c r="P43" s="155"/>
      <c r="Q43" s="155"/>
      <c r="R43" s="155"/>
      <c r="S43" s="4">
        <v>30</v>
      </c>
      <c r="T43" s="4">
        <v>60</v>
      </c>
      <c r="U43" s="26">
        <v>6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</row>
    <row r="44" spans="1:66" ht="39.75" customHeight="1">
      <c r="A44" s="59" t="s">
        <v>88</v>
      </c>
      <c r="B44" s="2" t="s">
        <v>40</v>
      </c>
      <c r="C44" s="5"/>
      <c r="D44" s="2" t="s">
        <v>151</v>
      </c>
      <c r="E44" s="5" t="s">
        <v>29</v>
      </c>
      <c r="F44" s="214" t="s">
        <v>90</v>
      </c>
      <c r="G44" s="155"/>
      <c r="H44" s="155"/>
      <c r="I44" s="155"/>
      <c r="J44" s="155"/>
      <c r="K44" s="155"/>
      <c r="L44" s="155"/>
      <c r="M44" s="156"/>
      <c r="N44" s="216"/>
      <c r="O44" s="155"/>
      <c r="P44" s="155"/>
      <c r="Q44" s="155"/>
      <c r="R44" s="155"/>
      <c r="S44" s="4">
        <v>15</v>
      </c>
      <c r="T44" s="4">
        <v>60</v>
      </c>
      <c r="U44" s="63">
        <v>3</v>
      </c>
      <c r="W44" s="25"/>
      <c r="X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</row>
    <row r="45" spans="1:66" ht="39.75" customHeight="1">
      <c r="A45" s="59" t="s">
        <v>91</v>
      </c>
      <c r="B45" s="2" t="s">
        <v>40</v>
      </c>
      <c r="C45" s="5"/>
      <c r="D45" s="2" t="s">
        <v>151</v>
      </c>
      <c r="E45" s="5" t="s">
        <v>29</v>
      </c>
      <c r="F45" s="241"/>
      <c r="G45" s="155"/>
      <c r="H45" s="155"/>
      <c r="I45" s="155"/>
      <c r="J45" s="155"/>
      <c r="K45" s="155"/>
      <c r="L45" s="155"/>
      <c r="M45" s="156"/>
      <c r="N45" s="216" t="s">
        <v>90</v>
      </c>
      <c r="O45" s="155"/>
      <c r="P45" s="155"/>
      <c r="Q45" s="155"/>
      <c r="R45" s="155"/>
      <c r="S45" s="4">
        <v>15</v>
      </c>
      <c r="T45" s="4">
        <v>60</v>
      </c>
      <c r="U45" s="63">
        <v>3</v>
      </c>
      <c r="W45" s="25"/>
      <c r="X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</row>
    <row r="46" spans="1:66" ht="39.75" customHeight="1">
      <c r="A46" s="57" t="s">
        <v>92</v>
      </c>
      <c r="B46" s="5" t="s">
        <v>40</v>
      </c>
      <c r="C46" s="5"/>
      <c r="D46" s="5" t="s">
        <v>93</v>
      </c>
      <c r="E46" s="5" t="s">
        <v>29</v>
      </c>
      <c r="F46" s="214" t="s">
        <v>90</v>
      </c>
      <c r="G46" s="155"/>
      <c r="H46" s="155"/>
      <c r="I46" s="155"/>
      <c r="J46" s="155"/>
      <c r="K46" s="155"/>
      <c r="L46" s="155"/>
      <c r="M46" s="156"/>
      <c r="N46" s="216"/>
      <c r="O46" s="155"/>
      <c r="P46" s="155"/>
      <c r="Q46" s="155"/>
      <c r="R46" s="155"/>
      <c r="S46" s="4">
        <v>30</v>
      </c>
      <c r="T46" s="4">
        <v>35</v>
      </c>
      <c r="U46" s="63">
        <v>2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</row>
    <row r="47" spans="1:66" ht="39.75" customHeight="1">
      <c r="A47" s="64" t="s">
        <v>94</v>
      </c>
      <c r="B47" s="5" t="s">
        <v>40</v>
      </c>
      <c r="C47" s="5"/>
      <c r="D47" s="5" t="s">
        <v>95</v>
      </c>
      <c r="E47" s="5" t="s">
        <v>29</v>
      </c>
      <c r="F47" s="214" t="s">
        <v>90</v>
      </c>
      <c r="G47" s="155"/>
      <c r="H47" s="155"/>
      <c r="I47" s="155"/>
      <c r="J47" s="155"/>
      <c r="K47" s="155"/>
      <c r="L47" s="155"/>
      <c r="M47" s="156"/>
      <c r="N47" s="216"/>
      <c r="O47" s="155"/>
      <c r="P47" s="155"/>
      <c r="Q47" s="155"/>
      <c r="R47" s="155"/>
      <c r="S47" s="4">
        <v>15</v>
      </c>
      <c r="T47" s="4">
        <v>35</v>
      </c>
      <c r="U47" s="63">
        <v>2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</row>
    <row r="48" spans="1:66" ht="39.75" customHeight="1">
      <c r="A48" s="59" t="s">
        <v>96</v>
      </c>
      <c r="B48" s="2" t="s">
        <v>40</v>
      </c>
      <c r="C48" s="5"/>
      <c r="D48" s="2" t="s">
        <v>97</v>
      </c>
      <c r="E48" s="5" t="s">
        <v>29</v>
      </c>
      <c r="F48" s="241"/>
      <c r="G48" s="155"/>
      <c r="H48" s="155"/>
      <c r="I48" s="155"/>
      <c r="J48" s="155"/>
      <c r="K48" s="155"/>
      <c r="L48" s="155"/>
      <c r="M48" s="156"/>
      <c r="N48" s="216" t="s">
        <v>90</v>
      </c>
      <c r="O48" s="155"/>
      <c r="P48" s="155"/>
      <c r="Q48" s="155"/>
      <c r="R48" s="155"/>
      <c r="S48" s="4">
        <v>15</v>
      </c>
      <c r="T48" s="4">
        <v>35</v>
      </c>
      <c r="U48" s="63">
        <v>2</v>
      </c>
      <c r="W48" s="25"/>
      <c r="X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</row>
    <row r="49" spans="1:66" ht="39.75" customHeight="1">
      <c r="A49" s="57" t="s">
        <v>98</v>
      </c>
      <c r="B49" s="2" t="s">
        <v>40</v>
      </c>
      <c r="C49" s="5"/>
      <c r="D49" s="2" t="s">
        <v>99</v>
      </c>
      <c r="E49" s="5" t="s">
        <v>29</v>
      </c>
      <c r="F49" s="214" t="s">
        <v>90</v>
      </c>
      <c r="G49" s="155"/>
      <c r="H49" s="155"/>
      <c r="I49" s="155"/>
      <c r="J49" s="155"/>
      <c r="K49" s="155"/>
      <c r="L49" s="155"/>
      <c r="M49" s="156"/>
      <c r="N49" s="216"/>
      <c r="O49" s="155"/>
      <c r="P49" s="155"/>
      <c r="Q49" s="155"/>
      <c r="R49" s="155"/>
      <c r="S49" s="4">
        <v>15</v>
      </c>
      <c r="T49" s="4">
        <v>35</v>
      </c>
      <c r="U49" s="63">
        <v>2</v>
      </c>
      <c r="W49" s="25"/>
      <c r="X49" s="25"/>
      <c r="Y49" s="6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</row>
    <row r="50" spans="1:66" ht="39.75" customHeight="1">
      <c r="A50" s="57" t="s">
        <v>100</v>
      </c>
      <c r="B50" s="2" t="s">
        <v>40</v>
      </c>
      <c r="C50" s="5"/>
      <c r="D50" s="2" t="s">
        <v>99</v>
      </c>
      <c r="E50" s="5" t="s">
        <v>101</v>
      </c>
      <c r="F50" s="241"/>
      <c r="G50" s="155"/>
      <c r="H50" s="155"/>
      <c r="I50" s="155"/>
      <c r="J50" s="155"/>
      <c r="K50" s="155"/>
      <c r="L50" s="155"/>
      <c r="M50" s="156"/>
      <c r="N50" s="216" t="s">
        <v>90</v>
      </c>
      <c r="O50" s="155"/>
      <c r="P50" s="155"/>
      <c r="Q50" s="155"/>
      <c r="R50" s="155"/>
      <c r="S50" s="4">
        <v>15</v>
      </c>
      <c r="T50" s="4">
        <v>35</v>
      </c>
      <c r="U50" s="63">
        <v>2</v>
      </c>
      <c r="W50" s="25"/>
      <c r="X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</row>
    <row r="51" spans="1:66" ht="39.75" customHeight="1">
      <c r="A51" s="57" t="s">
        <v>102</v>
      </c>
      <c r="B51" s="2" t="s">
        <v>40</v>
      </c>
      <c r="C51" s="5"/>
      <c r="D51" s="2" t="s">
        <v>103</v>
      </c>
      <c r="E51" s="5" t="s">
        <v>29</v>
      </c>
      <c r="F51" s="214" t="s">
        <v>90</v>
      </c>
      <c r="G51" s="155"/>
      <c r="H51" s="155"/>
      <c r="I51" s="155"/>
      <c r="J51" s="155"/>
      <c r="K51" s="155"/>
      <c r="L51" s="155"/>
      <c r="M51" s="156"/>
      <c r="N51" s="216"/>
      <c r="O51" s="155"/>
      <c r="P51" s="155"/>
      <c r="Q51" s="155"/>
      <c r="R51" s="155"/>
      <c r="S51" s="4">
        <v>15</v>
      </c>
      <c r="T51" s="4">
        <v>35</v>
      </c>
      <c r="U51" s="63">
        <v>2</v>
      </c>
      <c r="W51" s="25"/>
      <c r="X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</row>
    <row r="52" spans="1:66" ht="39.75" customHeight="1">
      <c r="A52" s="66" t="s">
        <v>104</v>
      </c>
      <c r="B52" s="2" t="s">
        <v>40</v>
      </c>
      <c r="C52" s="5"/>
      <c r="D52" s="2" t="s">
        <v>105</v>
      </c>
      <c r="E52" s="5" t="s">
        <v>106</v>
      </c>
      <c r="F52" s="241"/>
      <c r="G52" s="155"/>
      <c r="H52" s="155"/>
      <c r="I52" s="155"/>
      <c r="J52" s="155"/>
      <c r="K52" s="155"/>
      <c r="L52" s="155"/>
      <c r="M52" s="156"/>
      <c r="N52" s="216" t="s">
        <v>90</v>
      </c>
      <c r="O52" s="155"/>
      <c r="P52" s="155"/>
      <c r="Q52" s="155"/>
      <c r="R52" s="155"/>
      <c r="S52" s="4">
        <v>15</v>
      </c>
      <c r="T52" s="4">
        <v>35</v>
      </c>
      <c r="U52" s="63">
        <v>2</v>
      </c>
      <c r="W52" s="25"/>
      <c r="X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</row>
    <row r="53" spans="1:66" ht="39.75" customHeight="1">
      <c r="A53" s="144"/>
      <c r="B53" s="145"/>
      <c r="C53" s="146"/>
      <c r="D53" s="145"/>
      <c r="E53" s="242"/>
      <c r="F53" s="155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7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</row>
    <row r="54" spans="1:66" ht="39.75" customHeight="1">
      <c r="A54" s="191" t="s">
        <v>230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92">
        <f>SUM(S31,S30)</f>
        <v>3000</v>
      </c>
      <c r="T54" s="156"/>
      <c r="U54" s="17">
        <f>SUM(U30,U31)</f>
        <v>120</v>
      </c>
    </row>
    <row r="55" spans="1:66" ht="15.75" customHeight="1">
      <c r="A55" s="148"/>
      <c r="B55" s="1"/>
      <c r="C55" s="25"/>
      <c r="D55" s="1"/>
      <c r="E55" s="1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66" ht="15.75" customHeight="1">
      <c r="A56" s="71" t="s">
        <v>152</v>
      </c>
      <c r="B56" s="71"/>
      <c r="C56" s="71"/>
      <c r="D56" s="1"/>
      <c r="E56" s="1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66" ht="15.75" customHeight="1">
      <c r="A57" s="148"/>
      <c r="B57" s="1"/>
      <c r="C57" s="25"/>
      <c r="D57" s="1"/>
      <c r="E57" s="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66" ht="15.75" customHeight="1">
      <c r="A58" s="148"/>
      <c r="B58" s="1"/>
      <c r="C58" s="149"/>
      <c r="D58" s="150"/>
      <c r="E58" s="1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66" ht="15.75" customHeight="1">
      <c r="A59" s="148"/>
      <c r="B59" s="1"/>
      <c r="C59" s="149"/>
      <c r="D59" s="150"/>
      <c r="E59" s="83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66" ht="15.75" customHeight="1">
      <c r="A60" s="151"/>
      <c r="B60" s="29"/>
      <c r="C60" s="152"/>
      <c r="D60" s="73"/>
      <c r="E60" s="73"/>
    </row>
    <row r="61" spans="1:66" ht="15.75" customHeight="1">
      <c r="A61" s="151"/>
      <c r="B61" s="29"/>
      <c r="D61" s="73"/>
      <c r="E61" s="73"/>
    </row>
    <row r="62" spans="1:66" ht="15.75" customHeight="1">
      <c r="A62" s="151"/>
      <c r="B62" s="29"/>
      <c r="D62" s="73"/>
      <c r="E62" s="73"/>
    </row>
    <row r="63" spans="1:66" ht="15.75" customHeight="1">
      <c r="A63" s="151"/>
      <c r="B63" s="29"/>
      <c r="D63" s="73"/>
      <c r="E63" s="73"/>
    </row>
    <row r="64" spans="1:66" ht="15.75" customHeight="1">
      <c r="A64" s="151"/>
      <c r="B64" s="29"/>
      <c r="D64" s="73"/>
      <c r="E64" s="73"/>
    </row>
    <row r="65" spans="1:5" ht="15.75" customHeight="1">
      <c r="A65" s="151"/>
      <c r="B65" s="29"/>
      <c r="D65" s="73"/>
      <c r="E65" s="73"/>
    </row>
    <row r="66" spans="1:5" ht="15.75" customHeight="1">
      <c r="A66" s="151"/>
      <c r="B66" s="29"/>
      <c r="D66" s="73"/>
      <c r="E66" s="73"/>
    </row>
    <row r="67" spans="1:5" ht="15.75" customHeight="1">
      <c r="A67" s="151"/>
      <c r="B67" s="29"/>
      <c r="D67" s="73"/>
      <c r="E67" s="73"/>
    </row>
    <row r="68" spans="1:5" ht="15.75" customHeight="1">
      <c r="A68" s="151"/>
      <c r="B68" s="29"/>
      <c r="D68" s="73"/>
      <c r="E68" s="73"/>
    </row>
    <row r="69" spans="1:5" ht="15.75" customHeight="1">
      <c r="A69" s="151"/>
      <c r="B69" s="29"/>
      <c r="D69" s="73"/>
      <c r="E69" s="73"/>
    </row>
    <row r="70" spans="1:5" ht="15.75" customHeight="1">
      <c r="A70" s="151"/>
      <c r="B70" s="29"/>
      <c r="D70" s="73"/>
      <c r="E70" s="73"/>
    </row>
    <row r="71" spans="1:5" ht="15.75" customHeight="1">
      <c r="A71" s="151"/>
      <c r="B71" s="29"/>
      <c r="D71" s="73"/>
      <c r="E71" s="73"/>
    </row>
    <row r="72" spans="1:5" ht="15.75" customHeight="1">
      <c r="A72" s="151"/>
      <c r="B72" s="29"/>
      <c r="D72" s="73"/>
      <c r="E72" s="73"/>
    </row>
    <row r="73" spans="1:5" ht="15.75" customHeight="1">
      <c r="A73" s="151"/>
      <c r="B73" s="29"/>
      <c r="D73" s="73"/>
      <c r="E73" s="73"/>
    </row>
    <row r="74" spans="1:5" ht="15.75" customHeight="1">
      <c r="A74" s="151"/>
      <c r="B74" s="29"/>
      <c r="D74" s="73"/>
      <c r="E74" s="73"/>
    </row>
    <row r="75" spans="1:5" ht="15.75" customHeight="1">
      <c r="A75" s="151"/>
      <c r="B75" s="29"/>
      <c r="D75" s="73"/>
      <c r="E75" s="73"/>
    </row>
    <row r="76" spans="1:5" ht="15.75" customHeight="1">
      <c r="A76" s="151"/>
      <c r="B76" s="29"/>
      <c r="D76" s="73"/>
      <c r="E76" s="73"/>
    </row>
    <row r="77" spans="1:5" ht="15.75" customHeight="1">
      <c r="A77" s="151"/>
      <c r="B77" s="29"/>
      <c r="D77" s="73"/>
      <c r="E77" s="73"/>
    </row>
    <row r="78" spans="1:5" ht="15.75" customHeight="1">
      <c r="A78" s="151"/>
      <c r="B78" s="29"/>
      <c r="D78" s="73"/>
      <c r="E78" s="73"/>
    </row>
    <row r="79" spans="1:5" ht="15.75" customHeight="1">
      <c r="A79" s="151"/>
      <c r="B79" s="29"/>
      <c r="D79" s="73"/>
      <c r="E79" s="73"/>
    </row>
    <row r="80" spans="1:5" ht="15.75" customHeight="1">
      <c r="A80" s="151"/>
      <c r="B80" s="29"/>
      <c r="D80" s="73"/>
      <c r="E80" s="73"/>
    </row>
    <row r="81" spans="1:5" ht="15.75" customHeight="1">
      <c r="A81" s="151"/>
      <c r="B81" s="29"/>
      <c r="D81" s="73"/>
      <c r="E81" s="73"/>
    </row>
    <row r="82" spans="1:5" ht="15.75" customHeight="1">
      <c r="A82" s="151"/>
      <c r="B82" s="29"/>
      <c r="D82" s="73"/>
      <c r="E82" s="73"/>
    </row>
    <row r="83" spans="1:5" ht="15.75" customHeight="1">
      <c r="A83" s="151"/>
      <c r="B83" s="29"/>
      <c r="D83" s="73"/>
      <c r="E83" s="73"/>
    </row>
    <row r="84" spans="1:5" ht="15.75" customHeight="1">
      <c r="A84" s="151"/>
      <c r="B84" s="29"/>
      <c r="D84" s="73"/>
      <c r="E84" s="73"/>
    </row>
    <row r="85" spans="1:5" ht="15.75" customHeight="1">
      <c r="A85" s="151"/>
      <c r="B85" s="29"/>
      <c r="D85" s="73"/>
      <c r="E85" s="73"/>
    </row>
    <row r="86" spans="1:5" ht="15.75" customHeight="1">
      <c r="A86" s="151"/>
      <c r="B86" s="29"/>
      <c r="D86" s="73"/>
      <c r="E86" s="73"/>
    </row>
    <row r="87" spans="1:5" ht="15.75" customHeight="1">
      <c r="A87" s="151"/>
      <c r="B87" s="29"/>
      <c r="D87" s="73"/>
      <c r="E87" s="73"/>
    </row>
    <row r="88" spans="1:5" ht="15.75" customHeight="1">
      <c r="A88" s="151"/>
      <c r="B88" s="29"/>
      <c r="D88" s="73"/>
      <c r="E88" s="73"/>
    </row>
    <row r="89" spans="1:5" ht="15.75" customHeight="1">
      <c r="A89" s="151"/>
      <c r="B89" s="29"/>
      <c r="D89" s="73"/>
      <c r="E89" s="73"/>
    </row>
    <row r="90" spans="1:5" ht="15.75" customHeight="1">
      <c r="A90" s="151"/>
      <c r="B90" s="29"/>
      <c r="D90" s="73"/>
      <c r="E90" s="73"/>
    </row>
    <row r="91" spans="1:5" ht="15.75" customHeight="1">
      <c r="A91" s="151"/>
      <c r="B91" s="29"/>
      <c r="D91" s="73"/>
      <c r="E91" s="73"/>
    </row>
    <row r="92" spans="1:5" ht="15.75" customHeight="1">
      <c r="A92" s="151"/>
      <c r="B92" s="29"/>
      <c r="D92" s="73"/>
      <c r="E92" s="73"/>
    </row>
    <row r="93" spans="1:5" ht="15.75" customHeight="1">
      <c r="A93" s="151"/>
      <c r="B93" s="29"/>
      <c r="D93" s="73"/>
      <c r="E93" s="73"/>
    </row>
    <row r="94" spans="1:5" ht="15.75" customHeight="1">
      <c r="A94" s="151"/>
      <c r="B94" s="29"/>
      <c r="D94" s="73"/>
      <c r="E94" s="73"/>
    </row>
    <row r="95" spans="1:5" ht="15.75" customHeight="1">
      <c r="A95" s="151"/>
      <c r="B95" s="29"/>
      <c r="D95" s="73"/>
      <c r="E95" s="73"/>
    </row>
    <row r="96" spans="1:5" ht="15.75" customHeight="1">
      <c r="A96" s="151"/>
      <c r="B96" s="29"/>
      <c r="D96" s="73"/>
      <c r="E96" s="73"/>
    </row>
    <row r="97" spans="1:5" ht="15.75" customHeight="1">
      <c r="A97" s="151"/>
      <c r="B97" s="29"/>
      <c r="D97" s="73"/>
      <c r="E97" s="73"/>
    </row>
    <row r="98" spans="1:5" ht="15.75" customHeight="1">
      <c r="A98" s="151"/>
      <c r="B98" s="29"/>
      <c r="D98" s="73"/>
      <c r="E98" s="73"/>
    </row>
    <row r="99" spans="1:5" ht="15.75" customHeight="1">
      <c r="A99" s="151"/>
      <c r="B99" s="29"/>
      <c r="D99" s="73"/>
      <c r="E99" s="73"/>
    </row>
    <row r="100" spans="1:5" ht="15.75" customHeight="1">
      <c r="A100" s="151"/>
      <c r="B100" s="29"/>
      <c r="D100" s="73"/>
      <c r="E100" s="73"/>
    </row>
    <row r="101" spans="1:5" ht="15.75" customHeight="1">
      <c r="A101" s="151"/>
      <c r="B101" s="29"/>
      <c r="D101" s="73"/>
      <c r="E101" s="73"/>
    </row>
    <row r="102" spans="1:5" ht="15.75" customHeight="1">
      <c r="A102" s="151"/>
      <c r="B102" s="29"/>
      <c r="D102" s="73"/>
      <c r="E102" s="73"/>
    </row>
    <row r="103" spans="1:5" ht="15.75" customHeight="1">
      <c r="A103" s="151"/>
      <c r="B103" s="29"/>
      <c r="D103" s="73"/>
      <c r="E103" s="73"/>
    </row>
    <row r="104" spans="1:5" ht="15.75" customHeight="1">
      <c r="A104" s="151"/>
      <c r="B104" s="29"/>
      <c r="D104" s="73"/>
      <c r="E104" s="73"/>
    </row>
    <row r="105" spans="1:5" ht="15.75" customHeight="1">
      <c r="A105" s="151"/>
      <c r="B105" s="29"/>
      <c r="D105" s="73"/>
      <c r="E105" s="73"/>
    </row>
    <row r="106" spans="1:5" ht="15.75" customHeight="1">
      <c r="A106" s="151"/>
      <c r="B106" s="29"/>
      <c r="D106" s="73"/>
      <c r="E106" s="73"/>
    </row>
    <row r="107" spans="1:5" ht="15.75" customHeight="1">
      <c r="A107" s="151"/>
      <c r="B107" s="29"/>
      <c r="D107" s="73"/>
      <c r="E107" s="73"/>
    </row>
    <row r="108" spans="1:5" ht="15.75" customHeight="1">
      <c r="A108" s="151"/>
      <c r="B108" s="29"/>
      <c r="D108" s="73"/>
      <c r="E108" s="73"/>
    </row>
    <row r="109" spans="1:5" ht="15.75" customHeight="1">
      <c r="A109" s="151"/>
      <c r="B109" s="29"/>
      <c r="D109" s="73"/>
      <c r="E109" s="73"/>
    </row>
    <row r="110" spans="1:5" ht="15.75" customHeight="1">
      <c r="A110" s="151"/>
      <c r="B110" s="29"/>
      <c r="D110" s="73"/>
      <c r="E110" s="73"/>
    </row>
    <row r="111" spans="1:5" ht="15.75" customHeight="1">
      <c r="A111" s="151"/>
      <c r="B111" s="29"/>
      <c r="D111" s="73"/>
      <c r="E111" s="73"/>
    </row>
    <row r="112" spans="1:5" ht="15.75" customHeight="1">
      <c r="A112" s="151"/>
      <c r="B112" s="29"/>
      <c r="D112" s="73"/>
      <c r="E112" s="73"/>
    </row>
    <row r="113" spans="1:5" ht="15.75" customHeight="1">
      <c r="A113" s="151"/>
      <c r="B113" s="29"/>
      <c r="D113" s="73"/>
      <c r="E113" s="73"/>
    </row>
    <row r="114" spans="1:5" ht="15.75" customHeight="1">
      <c r="A114" s="151"/>
      <c r="B114" s="29"/>
      <c r="D114" s="73"/>
      <c r="E114" s="73"/>
    </row>
    <row r="115" spans="1:5" ht="15.75" customHeight="1">
      <c r="A115" s="151"/>
      <c r="B115" s="29"/>
      <c r="D115" s="73"/>
      <c r="E115" s="73"/>
    </row>
    <row r="116" spans="1:5" ht="15.75" customHeight="1">
      <c r="A116" s="151"/>
      <c r="B116" s="29"/>
      <c r="D116" s="73"/>
      <c r="E116" s="73"/>
    </row>
    <row r="117" spans="1:5" ht="15.75" customHeight="1">
      <c r="A117" s="151"/>
      <c r="B117" s="29"/>
      <c r="D117" s="73"/>
      <c r="E117" s="73"/>
    </row>
    <row r="118" spans="1:5" ht="15.75" customHeight="1">
      <c r="A118" s="151"/>
      <c r="B118" s="29"/>
      <c r="D118" s="73"/>
      <c r="E118" s="73"/>
    </row>
    <row r="119" spans="1:5" ht="15.75" customHeight="1">
      <c r="A119" s="151"/>
      <c r="B119" s="29"/>
      <c r="D119" s="73"/>
      <c r="E119" s="73"/>
    </row>
    <row r="120" spans="1:5" ht="15.75" customHeight="1">
      <c r="A120" s="151"/>
      <c r="B120" s="29"/>
      <c r="D120" s="73"/>
      <c r="E120" s="73"/>
    </row>
    <row r="121" spans="1:5" ht="15.75" customHeight="1">
      <c r="A121" s="151"/>
      <c r="B121" s="29"/>
      <c r="D121" s="73"/>
      <c r="E121" s="73"/>
    </row>
    <row r="122" spans="1:5" ht="15.75" customHeight="1">
      <c r="A122" s="151"/>
      <c r="B122" s="29"/>
      <c r="D122" s="73"/>
      <c r="E122" s="73"/>
    </row>
    <row r="123" spans="1:5" ht="15.75" customHeight="1">
      <c r="A123" s="151"/>
      <c r="B123" s="29"/>
      <c r="D123" s="73"/>
      <c r="E123" s="73"/>
    </row>
    <row r="124" spans="1:5" ht="15.75" customHeight="1">
      <c r="A124" s="151"/>
      <c r="B124" s="29"/>
      <c r="D124" s="73"/>
      <c r="E124" s="73"/>
    </row>
    <row r="125" spans="1:5" ht="15.75" customHeight="1">
      <c r="A125" s="151"/>
      <c r="B125" s="29"/>
      <c r="D125" s="73"/>
      <c r="E125" s="73"/>
    </row>
    <row r="126" spans="1:5" ht="15.75" customHeight="1">
      <c r="A126" s="151"/>
      <c r="B126" s="29"/>
      <c r="D126" s="73"/>
      <c r="E126" s="73"/>
    </row>
    <row r="127" spans="1:5" ht="15.75" customHeight="1">
      <c r="A127" s="151"/>
      <c r="B127" s="29"/>
      <c r="D127" s="73"/>
      <c r="E127" s="73"/>
    </row>
    <row r="128" spans="1:5" ht="15.75" customHeight="1">
      <c r="A128" s="151"/>
      <c r="B128" s="29"/>
      <c r="D128" s="73"/>
      <c r="E128" s="73"/>
    </row>
    <row r="129" spans="1:5" ht="15.75" customHeight="1">
      <c r="A129" s="151"/>
      <c r="B129" s="29"/>
      <c r="D129" s="73"/>
      <c r="E129" s="73"/>
    </row>
    <row r="130" spans="1:5" ht="15.75" customHeight="1">
      <c r="A130" s="151"/>
      <c r="B130" s="29"/>
      <c r="D130" s="73"/>
      <c r="E130" s="73"/>
    </row>
    <row r="131" spans="1:5" ht="15.75" customHeight="1">
      <c r="A131" s="151"/>
      <c r="B131" s="29"/>
      <c r="D131" s="73"/>
      <c r="E131" s="73"/>
    </row>
    <row r="132" spans="1:5" ht="15.75" customHeight="1">
      <c r="A132" s="151"/>
      <c r="B132" s="29"/>
      <c r="D132" s="73"/>
      <c r="E132" s="73"/>
    </row>
    <row r="133" spans="1:5" ht="15.75" customHeight="1">
      <c r="A133" s="151"/>
      <c r="B133" s="29"/>
      <c r="D133" s="73"/>
      <c r="E133" s="73"/>
    </row>
    <row r="134" spans="1:5" ht="15.75" customHeight="1">
      <c r="A134" s="151"/>
      <c r="B134" s="29"/>
      <c r="D134" s="73"/>
      <c r="E134" s="73"/>
    </row>
    <row r="135" spans="1:5" ht="15.75" customHeight="1">
      <c r="A135" s="151"/>
      <c r="B135" s="29"/>
      <c r="D135" s="73"/>
      <c r="E135" s="73"/>
    </row>
    <row r="136" spans="1:5" ht="15.75" customHeight="1">
      <c r="A136" s="151"/>
      <c r="B136" s="29"/>
      <c r="D136" s="73"/>
      <c r="E136" s="73"/>
    </row>
    <row r="137" spans="1:5" ht="15.75" customHeight="1">
      <c r="A137" s="151"/>
      <c r="B137" s="29"/>
      <c r="D137" s="73"/>
      <c r="E137" s="73"/>
    </row>
    <row r="138" spans="1:5" ht="15.75" customHeight="1">
      <c r="A138" s="151"/>
      <c r="B138" s="29"/>
      <c r="D138" s="73"/>
      <c r="E138" s="73"/>
    </row>
    <row r="139" spans="1:5" ht="15.75" customHeight="1">
      <c r="A139" s="151"/>
      <c r="B139" s="29"/>
      <c r="D139" s="73"/>
      <c r="E139" s="73"/>
    </row>
    <row r="140" spans="1:5" ht="15.75" customHeight="1">
      <c r="A140" s="151"/>
      <c r="B140" s="29"/>
      <c r="D140" s="73"/>
      <c r="E140" s="73"/>
    </row>
    <row r="141" spans="1:5" ht="15.75" customHeight="1">
      <c r="A141" s="151"/>
      <c r="B141" s="29"/>
      <c r="D141" s="73"/>
      <c r="E141" s="73"/>
    </row>
    <row r="142" spans="1:5" ht="15.75" customHeight="1">
      <c r="A142" s="151"/>
      <c r="B142" s="29"/>
      <c r="D142" s="73"/>
      <c r="E142" s="73"/>
    </row>
    <row r="143" spans="1:5" ht="15.75" customHeight="1">
      <c r="A143" s="151"/>
      <c r="B143" s="29"/>
      <c r="D143" s="73"/>
      <c r="E143" s="73"/>
    </row>
    <row r="144" spans="1:5" ht="15.75" customHeight="1">
      <c r="A144" s="151"/>
      <c r="B144" s="29"/>
      <c r="D144" s="73"/>
      <c r="E144" s="73"/>
    </row>
    <row r="145" spans="1:5" ht="15.75" customHeight="1">
      <c r="A145" s="151"/>
      <c r="B145" s="29"/>
      <c r="D145" s="73"/>
      <c r="E145" s="73"/>
    </row>
    <row r="146" spans="1:5" ht="15.75" customHeight="1">
      <c r="A146" s="151"/>
      <c r="B146" s="29"/>
      <c r="D146" s="73"/>
      <c r="E146" s="73"/>
    </row>
    <row r="147" spans="1:5" ht="15.75" customHeight="1">
      <c r="A147" s="151"/>
      <c r="B147" s="29"/>
      <c r="D147" s="73"/>
      <c r="E147" s="73"/>
    </row>
    <row r="148" spans="1:5" ht="15.75" customHeight="1">
      <c r="A148" s="151"/>
      <c r="B148" s="29"/>
      <c r="D148" s="73"/>
      <c r="E148" s="73"/>
    </row>
    <row r="149" spans="1:5" ht="15.75" customHeight="1">
      <c r="A149" s="151"/>
      <c r="B149" s="29"/>
      <c r="D149" s="73"/>
      <c r="E149" s="73"/>
    </row>
    <row r="150" spans="1:5" ht="15.75" customHeight="1">
      <c r="A150" s="151"/>
      <c r="B150" s="29"/>
      <c r="D150" s="73"/>
      <c r="E150" s="73"/>
    </row>
    <row r="151" spans="1:5" ht="15.75" customHeight="1">
      <c r="A151" s="151"/>
      <c r="B151" s="29"/>
      <c r="D151" s="73"/>
      <c r="E151" s="73"/>
    </row>
    <row r="152" spans="1:5" ht="15.75" customHeight="1">
      <c r="A152" s="151"/>
      <c r="B152" s="29"/>
      <c r="D152" s="73"/>
      <c r="E152" s="73"/>
    </row>
    <row r="153" spans="1:5" ht="15.75" customHeight="1">
      <c r="A153" s="151"/>
      <c r="B153" s="29"/>
      <c r="D153" s="73"/>
      <c r="E153" s="73"/>
    </row>
    <row r="154" spans="1:5" ht="15.75" customHeight="1">
      <c r="A154" s="151"/>
      <c r="B154" s="29"/>
      <c r="D154" s="73"/>
      <c r="E154" s="73"/>
    </row>
    <row r="155" spans="1:5" ht="15.75" customHeight="1">
      <c r="A155" s="151"/>
      <c r="B155" s="29"/>
      <c r="D155" s="73"/>
      <c r="E155" s="73"/>
    </row>
    <row r="156" spans="1:5" ht="15.75" customHeight="1">
      <c r="A156" s="151"/>
      <c r="B156" s="29"/>
      <c r="D156" s="73"/>
      <c r="E156" s="73"/>
    </row>
    <row r="157" spans="1:5" ht="15.75" customHeight="1">
      <c r="A157" s="151"/>
      <c r="B157" s="29"/>
      <c r="D157" s="73"/>
      <c r="E157" s="73"/>
    </row>
    <row r="158" spans="1:5" ht="15.75" customHeight="1">
      <c r="A158" s="151"/>
      <c r="B158" s="29"/>
      <c r="D158" s="73"/>
      <c r="E158" s="73"/>
    </row>
    <row r="159" spans="1:5" ht="15.75" customHeight="1">
      <c r="A159" s="151"/>
      <c r="B159" s="29"/>
      <c r="D159" s="73"/>
      <c r="E159" s="73"/>
    </row>
    <row r="160" spans="1:5" ht="15.75" customHeight="1">
      <c r="A160" s="151"/>
      <c r="B160" s="29"/>
      <c r="D160" s="73"/>
      <c r="E160" s="73"/>
    </row>
    <row r="161" spans="1:5" ht="15.75" customHeight="1">
      <c r="A161" s="151"/>
      <c r="B161" s="29"/>
      <c r="D161" s="73"/>
      <c r="E161" s="73"/>
    </row>
    <row r="162" spans="1:5" ht="15.75" customHeight="1">
      <c r="A162" s="151"/>
      <c r="B162" s="29"/>
      <c r="D162" s="73"/>
      <c r="E162" s="73"/>
    </row>
    <row r="163" spans="1:5" ht="15.75" customHeight="1">
      <c r="A163" s="151"/>
      <c r="B163" s="29"/>
      <c r="D163" s="73"/>
      <c r="E163" s="73"/>
    </row>
    <row r="164" spans="1:5" ht="15.75" customHeight="1">
      <c r="A164" s="151"/>
      <c r="B164" s="29"/>
      <c r="D164" s="73"/>
      <c r="E164" s="73"/>
    </row>
    <row r="165" spans="1:5" ht="15.75" customHeight="1">
      <c r="A165" s="151"/>
      <c r="B165" s="29"/>
      <c r="D165" s="73"/>
      <c r="E165" s="73"/>
    </row>
    <row r="166" spans="1:5" ht="15.75" customHeight="1">
      <c r="A166" s="151"/>
      <c r="B166" s="29"/>
      <c r="D166" s="73"/>
      <c r="E166" s="73"/>
    </row>
    <row r="167" spans="1:5" ht="15.75" customHeight="1">
      <c r="A167" s="151"/>
      <c r="B167" s="29"/>
      <c r="D167" s="73"/>
      <c r="E167" s="73"/>
    </row>
    <row r="168" spans="1:5" ht="15.75" customHeight="1">
      <c r="A168" s="151"/>
      <c r="B168" s="29"/>
      <c r="D168" s="73"/>
      <c r="E168" s="73"/>
    </row>
    <row r="169" spans="1:5" ht="15.75" customHeight="1">
      <c r="A169" s="151"/>
      <c r="B169" s="29"/>
      <c r="D169" s="73"/>
      <c r="E169" s="73"/>
    </row>
    <row r="170" spans="1:5" ht="15.75" customHeight="1">
      <c r="A170" s="151"/>
      <c r="B170" s="29"/>
      <c r="D170" s="73"/>
      <c r="E170" s="73"/>
    </row>
    <row r="171" spans="1:5" ht="15.75" customHeight="1">
      <c r="A171" s="151"/>
      <c r="B171" s="29"/>
      <c r="D171" s="73"/>
      <c r="E171" s="73"/>
    </row>
    <row r="172" spans="1:5" ht="15.75" customHeight="1">
      <c r="A172" s="151"/>
      <c r="B172" s="29"/>
      <c r="D172" s="73"/>
      <c r="E172" s="73"/>
    </row>
    <row r="173" spans="1:5" ht="15.75" customHeight="1">
      <c r="A173" s="151"/>
      <c r="B173" s="29"/>
      <c r="D173" s="73"/>
      <c r="E173" s="73"/>
    </row>
    <row r="174" spans="1:5" ht="15.75" customHeight="1">
      <c r="A174" s="151"/>
      <c r="B174" s="29"/>
      <c r="D174" s="73"/>
      <c r="E174" s="73"/>
    </row>
    <row r="175" spans="1:5" ht="15.75" customHeight="1">
      <c r="A175" s="151"/>
      <c r="B175" s="29"/>
      <c r="D175" s="73"/>
      <c r="E175" s="73"/>
    </row>
    <row r="176" spans="1:5" ht="15.75" customHeight="1">
      <c r="A176" s="151"/>
      <c r="B176" s="29"/>
      <c r="D176" s="73"/>
      <c r="E176" s="73"/>
    </row>
    <row r="177" spans="1:5" ht="15.75" customHeight="1">
      <c r="A177" s="151"/>
      <c r="B177" s="29"/>
      <c r="D177" s="73"/>
      <c r="E177" s="73"/>
    </row>
    <row r="178" spans="1:5" ht="15.75" customHeight="1">
      <c r="A178" s="151"/>
      <c r="B178" s="29"/>
      <c r="D178" s="73"/>
      <c r="E178" s="73"/>
    </row>
    <row r="179" spans="1:5" ht="15.75" customHeight="1">
      <c r="A179" s="151"/>
      <c r="B179" s="29"/>
      <c r="D179" s="73"/>
      <c r="E179" s="73"/>
    </row>
    <row r="180" spans="1:5" ht="15.75" customHeight="1">
      <c r="A180" s="151"/>
      <c r="B180" s="29"/>
      <c r="D180" s="73"/>
      <c r="E180" s="73"/>
    </row>
    <row r="181" spans="1:5" ht="15.75" customHeight="1">
      <c r="A181" s="151"/>
      <c r="B181" s="29"/>
      <c r="D181" s="73"/>
      <c r="E181" s="73"/>
    </row>
    <row r="182" spans="1:5" ht="15.75" customHeight="1">
      <c r="A182" s="151"/>
      <c r="B182" s="29"/>
      <c r="D182" s="73"/>
      <c r="E182" s="73"/>
    </row>
    <row r="183" spans="1:5" ht="15.75" customHeight="1">
      <c r="A183" s="151"/>
      <c r="B183" s="29"/>
      <c r="D183" s="73"/>
      <c r="E183" s="73"/>
    </row>
    <row r="184" spans="1:5" ht="15.75" customHeight="1">
      <c r="A184" s="151"/>
      <c r="B184" s="29"/>
      <c r="D184" s="73"/>
      <c r="E184" s="73"/>
    </row>
    <row r="185" spans="1:5" ht="15.75" customHeight="1">
      <c r="A185" s="151"/>
      <c r="B185" s="29"/>
      <c r="D185" s="73"/>
      <c r="E185" s="73"/>
    </row>
    <row r="186" spans="1:5" ht="15.75" customHeight="1">
      <c r="A186" s="151"/>
      <c r="B186" s="29"/>
      <c r="D186" s="73"/>
      <c r="E186" s="73"/>
    </row>
    <row r="187" spans="1:5" ht="15.75" customHeight="1">
      <c r="A187" s="151"/>
      <c r="B187" s="29"/>
      <c r="D187" s="73"/>
      <c r="E187" s="73"/>
    </row>
    <row r="188" spans="1:5" ht="15.75" customHeight="1">
      <c r="A188" s="151"/>
      <c r="B188" s="29"/>
      <c r="D188" s="73"/>
      <c r="E188" s="73"/>
    </row>
    <row r="189" spans="1:5" ht="15.75" customHeight="1">
      <c r="A189" s="151"/>
      <c r="B189" s="29"/>
      <c r="D189" s="73"/>
      <c r="E189" s="73"/>
    </row>
    <row r="190" spans="1:5" ht="15.75" customHeight="1">
      <c r="A190" s="151"/>
      <c r="B190" s="29"/>
      <c r="D190" s="73"/>
      <c r="E190" s="73"/>
    </row>
    <row r="191" spans="1:5" ht="15.75" customHeight="1">
      <c r="A191" s="151"/>
      <c r="B191" s="29"/>
      <c r="D191" s="73"/>
      <c r="E191" s="73"/>
    </row>
    <row r="192" spans="1:5" ht="15.75" customHeight="1">
      <c r="A192" s="151"/>
      <c r="B192" s="29"/>
      <c r="D192" s="73"/>
      <c r="E192" s="73"/>
    </row>
    <row r="193" spans="1:5" ht="15.75" customHeight="1">
      <c r="A193" s="151"/>
      <c r="B193" s="29"/>
      <c r="D193" s="73"/>
      <c r="E193" s="73"/>
    </row>
    <row r="194" spans="1:5" ht="15.75" customHeight="1">
      <c r="A194" s="151"/>
      <c r="B194" s="29"/>
      <c r="D194" s="73"/>
      <c r="E194" s="73"/>
    </row>
    <row r="195" spans="1:5" ht="15.75" customHeight="1">
      <c r="A195" s="151"/>
      <c r="B195" s="29"/>
      <c r="D195" s="73"/>
      <c r="E195" s="73"/>
    </row>
    <row r="196" spans="1:5" ht="15.75" customHeight="1">
      <c r="A196" s="151"/>
      <c r="B196" s="29"/>
      <c r="D196" s="73"/>
      <c r="E196" s="73"/>
    </row>
    <row r="197" spans="1:5" ht="15.75" customHeight="1">
      <c r="A197" s="151"/>
      <c r="B197" s="29"/>
      <c r="D197" s="73"/>
      <c r="E197" s="73"/>
    </row>
    <row r="198" spans="1:5" ht="15.75" customHeight="1">
      <c r="A198" s="151"/>
      <c r="B198" s="29"/>
      <c r="D198" s="73"/>
      <c r="E198" s="73"/>
    </row>
    <row r="199" spans="1:5" ht="15.75" customHeight="1">
      <c r="A199" s="151"/>
      <c r="B199" s="29"/>
      <c r="D199" s="73"/>
      <c r="E199" s="73"/>
    </row>
    <row r="200" spans="1:5" ht="15.75" customHeight="1">
      <c r="A200" s="151"/>
      <c r="B200" s="29"/>
      <c r="D200" s="73"/>
      <c r="E200" s="73"/>
    </row>
    <row r="201" spans="1:5" ht="15.75" customHeight="1">
      <c r="A201" s="151"/>
      <c r="B201" s="29"/>
      <c r="D201" s="73"/>
      <c r="E201" s="73"/>
    </row>
    <row r="202" spans="1:5" ht="15.75" customHeight="1">
      <c r="A202" s="151"/>
      <c r="B202" s="29"/>
      <c r="D202" s="73"/>
      <c r="E202" s="73"/>
    </row>
    <row r="203" spans="1:5" ht="15.75" customHeight="1">
      <c r="A203" s="151"/>
      <c r="B203" s="29"/>
      <c r="D203" s="73"/>
      <c r="E203" s="73"/>
    </row>
    <row r="204" spans="1:5" ht="15.75" customHeight="1">
      <c r="A204" s="151"/>
      <c r="B204" s="29"/>
      <c r="D204" s="73"/>
      <c r="E204" s="73"/>
    </row>
    <row r="205" spans="1:5" ht="15.75" customHeight="1">
      <c r="A205" s="151"/>
      <c r="B205" s="29"/>
      <c r="D205" s="73"/>
      <c r="E205" s="73"/>
    </row>
    <row r="206" spans="1:5" ht="15.75" customHeight="1">
      <c r="A206" s="151"/>
      <c r="B206" s="29"/>
      <c r="D206" s="73"/>
      <c r="E206" s="73"/>
    </row>
    <row r="207" spans="1:5" ht="15.75" customHeight="1">
      <c r="A207" s="151"/>
      <c r="B207" s="29"/>
      <c r="D207" s="73"/>
      <c r="E207" s="73"/>
    </row>
    <row r="208" spans="1:5" ht="15.75" customHeight="1">
      <c r="A208" s="151"/>
      <c r="B208" s="29"/>
      <c r="D208" s="73"/>
      <c r="E208" s="73"/>
    </row>
    <row r="209" spans="1:5" ht="15.75" customHeight="1">
      <c r="A209" s="151"/>
      <c r="B209" s="29"/>
      <c r="D209" s="73"/>
      <c r="E209" s="73"/>
    </row>
    <row r="210" spans="1:5" ht="15.75" customHeight="1">
      <c r="A210" s="151"/>
      <c r="B210" s="29"/>
      <c r="D210" s="73"/>
      <c r="E210" s="73"/>
    </row>
    <row r="211" spans="1:5" ht="15.75" customHeight="1">
      <c r="A211" s="151"/>
      <c r="B211" s="29"/>
      <c r="D211" s="73"/>
      <c r="E211" s="73"/>
    </row>
    <row r="212" spans="1:5" ht="15.75" customHeight="1">
      <c r="A212" s="151"/>
      <c r="B212" s="29"/>
      <c r="D212" s="73"/>
      <c r="E212" s="73"/>
    </row>
    <row r="213" spans="1:5" ht="15.75" customHeight="1">
      <c r="A213" s="151"/>
      <c r="B213" s="29"/>
      <c r="D213" s="73"/>
      <c r="E213" s="73"/>
    </row>
    <row r="214" spans="1:5" ht="15.75" customHeight="1">
      <c r="A214" s="151"/>
      <c r="B214" s="29"/>
      <c r="D214" s="73"/>
      <c r="E214" s="73"/>
    </row>
    <row r="215" spans="1:5" ht="15.75" customHeight="1">
      <c r="A215" s="151"/>
      <c r="B215" s="29"/>
      <c r="D215" s="73"/>
      <c r="E215" s="73"/>
    </row>
    <row r="216" spans="1:5" ht="15.75" customHeight="1">
      <c r="A216" s="151"/>
      <c r="B216" s="29"/>
      <c r="D216" s="73"/>
      <c r="E216" s="73"/>
    </row>
    <row r="217" spans="1:5" ht="15.75" customHeight="1">
      <c r="A217" s="151"/>
      <c r="B217" s="29"/>
      <c r="D217" s="73"/>
      <c r="E217" s="73"/>
    </row>
    <row r="218" spans="1:5" ht="15.75" customHeight="1">
      <c r="A218" s="151"/>
      <c r="B218" s="29"/>
      <c r="D218" s="73"/>
      <c r="E218" s="73"/>
    </row>
    <row r="219" spans="1:5" ht="15.75" customHeight="1">
      <c r="A219" s="151"/>
      <c r="B219" s="29"/>
      <c r="D219" s="73"/>
      <c r="E219" s="73"/>
    </row>
    <row r="220" spans="1:5" ht="15.75" customHeight="1">
      <c r="A220" s="151"/>
      <c r="B220" s="29"/>
      <c r="D220" s="73"/>
      <c r="E220" s="73"/>
    </row>
    <row r="221" spans="1:5" ht="15.75" customHeight="1">
      <c r="A221" s="151"/>
      <c r="B221" s="29"/>
      <c r="D221" s="73"/>
      <c r="E221" s="73"/>
    </row>
    <row r="222" spans="1:5" ht="15.75" customHeight="1">
      <c r="A222" s="151"/>
      <c r="B222" s="29"/>
      <c r="D222" s="73"/>
      <c r="E222" s="73"/>
    </row>
    <row r="223" spans="1:5" ht="15.75" customHeight="1">
      <c r="A223" s="151"/>
      <c r="B223" s="29"/>
      <c r="D223" s="73"/>
      <c r="E223" s="73"/>
    </row>
    <row r="224" spans="1:5" ht="15.75" customHeight="1">
      <c r="A224" s="151"/>
      <c r="B224" s="29"/>
      <c r="D224" s="73"/>
      <c r="E224" s="73"/>
    </row>
    <row r="225" spans="1:5" ht="15.75" customHeight="1">
      <c r="A225" s="151"/>
      <c r="B225" s="29"/>
      <c r="D225" s="73"/>
      <c r="E225" s="73"/>
    </row>
    <row r="226" spans="1:5" ht="15.75" customHeight="1">
      <c r="A226" s="151"/>
      <c r="B226" s="29"/>
      <c r="D226" s="73"/>
      <c r="E226" s="73"/>
    </row>
    <row r="227" spans="1:5" ht="15.75" customHeight="1">
      <c r="A227" s="151"/>
      <c r="B227" s="29"/>
      <c r="D227" s="73"/>
      <c r="E227" s="73"/>
    </row>
    <row r="228" spans="1:5" ht="15.75" customHeight="1">
      <c r="A228" s="151"/>
      <c r="B228" s="29"/>
      <c r="D228" s="73"/>
      <c r="E228" s="73"/>
    </row>
    <row r="229" spans="1:5" ht="15.75" customHeight="1">
      <c r="A229" s="151"/>
      <c r="B229" s="29"/>
      <c r="D229" s="73"/>
      <c r="E229" s="73"/>
    </row>
    <row r="230" spans="1:5" ht="15.75" customHeight="1">
      <c r="A230" s="151"/>
      <c r="B230" s="29"/>
      <c r="D230" s="73"/>
      <c r="E230" s="73"/>
    </row>
    <row r="231" spans="1:5" ht="15.75" customHeight="1">
      <c r="A231" s="151"/>
      <c r="B231" s="29"/>
      <c r="D231" s="73"/>
      <c r="E231" s="73"/>
    </row>
    <row r="232" spans="1:5" ht="15.75" customHeight="1">
      <c r="A232" s="151"/>
      <c r="B232" s="29"/>
      <c r="D232" s="73"/>
      <c r="E232" s="73"/>
    </row>
    <row r="233" spans="1:5" ht="15.75" customHeight="1">
      <c r="A233" s="151"/>
      <c r="B233" s="29"/>
      <c r="D233" s="73"/>
      <c r="E233" s="73"/>
    </row>
    <row r="234" spans="1:5" ht="15.75" customHeight="1">
      <c r="A234" s="151"/>
      <c r="B234" s="29"/>
      <c r="D234" s="73"/>
      <c r="E234" s="73"/>
    </row>
    <row r="235" spans="1:5" ht="15.75" customHeight="1">
      <c r="A235" s="151"/>
      <c r="B235" s="29"/>
      <c r="D235" s="73"/>
      <c r="E235" s="73"/>
    </row>
    <row r="236" spans="1:5" ht="15.75" customHeight="1">
      <c r="A236" s="151"/>
      <c r="B236" s="29"/>
      <c r="D236" s="73"/>
      <c r="E236" s="73"/>
    </row>
    <row r="237" spans="1:5" ht="15.75" customHeight="1">
      <c r="A237" s="151"/>
      <c r="B237" s="29"/>
      <c r="D237" s="73"/>
      <c r="E237" s="73"/>
    </row>
    <row r="238" spans="1:5" ht="15.75" customHeight="1">
      <c r="A238" s="151"/>
      <c r="B238" s="29"/>
      <c r="D238" s="73"/>
      <c r="E238" s="73"/>
    </row>
    <row r="239" spans="1:5" ht="15.75" customHeight="1">
      <c r="A239" s="151"/>
      <c r="B239" s="29"/>
      <c r="D239" s="73"/>
      <c r="E239" s="73"/>
    </row>
    <row r="240" spans="1:5" ht="15.75" customHeight="1">
      <c r="A240" s="151"/>
      <c r="B240" s="29"/>
      <c r="D240" s="73"/>
      <c r="E240" s="73"/>
    </row>
    <row r="241" spans="1:5" ht="15.75" customHeight="1">
      <c r="A241" s="151"/>
      <c r="B241" s="29"/>
      <c r="D241" s="73"/>
      <c r="E241" s="73"/>
    </row>
    <row r="242" spans="1:5" ht="15.75" customHeight="1">
      <c r="A242" s="151"/>
      <c r="B242" s="29"/>
      <c r="D242" s="73"/>
      <c r="E242" s="73"/>
    </row>
    <row r="243" spans="1:5" ht="15.75" customHeight="1">
      <c r="A243" s="151"/>
      <c r="B243" s="29"/>
      <c r="D243" s="73"/>
      <c r="E243" s="73"/>
    </row>
    <row r="244" spans="1:5" ht="15.75" customHeight="1">
      <c r="A244" s="151"/>
      <c r="B244" s="29"/>
      <c r="D244" s="73"/>
      <c r="E244" s="73"/>
    </row>
    <row r="245" spans="1:5" ht="15.75" customHeight="1">
      <c r="A245" s="151"/>
      <c r="B245" s="29"/>
      <c r="D245" s="73"/>
      <c r="E245" s="73"/>
    </row>
    <row r="246" spans="1:5" ht="15.75" customHeight="1">
      <c r="A246" s="151"/>
      <c r="B246" s="29"/>
      <c r="D246" s="73"/>
      <c r="E246" s="73"/>
    </row>
    <row r="247" spans="1:5" ht="15.75" customHeight="1">
      <c r="A247" s="151"/>
      <c r="B247" s="29"/>
      <c r="D247" s="73"/>
      <c r="E247" s="73"/>
    </row>
    <row r="248" spans="1:5" ht="15.75" customHeight="1">
      <c r="A248" s="151"/>
      <c r="B248" s="29"/>
      <c r="D248" s="73"/>
      <c r="E248" s="73"/>
    </row>
    <row r="249" spans="1:5" ht="15.75" customHeight="1">
      <c r="A249" s="151"/>
      <c r="B249" s="29"/>
      <c r="D249" s="73"/>
      <c r="E249" s="73"/>
    </row>
    <row r="250" spans="1:5" ht="15.75" customHeight="1">
      <c r="A250" s="151"/>
      <c r="B250" s="29"/>
      <c r="D250" s="73"/>
      <c r="E250" s="73"/>
    </row>
    <row r="251" spans="1:5" ht="15.75" customHeight="1">
      <c r="A251" s="151"/>
      <c r="B251" s="29"/>
      <c r="D251" s="73"/>
      <c r="E251" s="73"/>
    </row>
    <row r="252" spans="1:5" ht="15.75" customHeight="1">
      <c r="A252" s="151"/>
      <c r="B252" s="29"/>
      <c r="D252" s="73"/>
      <c r="E252" s="73"/>
    </row>
    <row r="253" spans="1:5" ht="15.75" customHeight="1">
      <c r="A253" s="151"/>
      <c r="B253" s="29"/>
      <c r="D253" s="73"/>
      <c r="E253" s="73"/>
    </row>
    <row r="254" spans="1:5" ht="15.75" customHeight="1">
      <c r="A254" s="151"/>
      <c r="B254" s="29"/>
      <c r="D254" s="73"/>
      <c r="E254" s="73"/>
    </row>
    <row r="255" spans="1:5" ht="15.75" customHeight="1">
      <c r="A255" s="151"/>
      <c r="B255" s="29"/>
      <c r="D255" s="73"/>
      <c r="E255" s="73"/>
    </row>
    <row r="256" spans="1:5" ht="15.75" customHeight="1">
      <c r="A256" s="151"/>
      <c r="B256" s="29"/>
      <c r="D256" s="73"/>
      <c r="E256" s="73"/>
    </row>
    <row r="257" spans="1:20" ht="15.75" customHeight="1">
      <c r="A257" s="151"/>
      <c r="B257" s="29"/>
      <c r="D257" s="73"/>
      <c r="E257" s="153"/>
      <c r="T257" s="74"/>
    </row>
    <row r="258" spans="1:20" ht="15.75" customHeight="1">
      <c r="A258" s="151"/>
      <c r="B258" s="29"/>
      <c r="D258" s="73"/>
      <c r="E258" s="153"/>
      <c r="T258" s="74"/>
    </row>
    <row r="259" spans="1:20" ht="15.75" customHeight="1">
      <c r="A259" s="151"/>
      <c r="B259" s="29"/>
      <c r="D259" s="73"/>
      <c r="E259" s="153"/>
      <c r="T259" s="74"/>
    </row>
    <row r="260" spans="1:20" ht="15.75" customHeight="1">
      <c r="A260" s="151"/>
      <c r="B260" s="29"/>
      <c r="D260" s="73"/>
      <c r="E260" s="153"/>
      <c r="T260" s="74"/>
    </row>
    <row r="261" spans="1:20" ht="15.75" customHeight="1">
      <c r="A261" s="151"/>
      <c r="B261" s="29"/>
      <c r="D261" s="73"/>
      <c r="E261" s="153"/>
      <c r="T261" s="74"/>
    </row>
    <row r="262" spans="1:20" ht="15.75" customHeight="1">
      <c r="A262" s="151"/>
      <c r="B262" s="29"/>
      <c r="D262" s="73"/>
      <c r="E262" s="153"/>
      <c r="T262" s="74"/>
    </row>
    <row r="263" spans="1:20" ht="15.75" customHeight="1">
      <c r="A263" s="151"/>
      <c r="B263" s="29"/>
      <c r="D263" s="73"/>
      <c r="E263" s="153"/>
      <c r="T263" s="74"/>
    </row>
    <row r="264" spans="1:20" ht="15.75" customHeight="1">
      <c r="A264" s="151"/>
      <c r="B264" s="29"/>
      <c r="D264" s="73"/>
      <c r="E264" s="153"/>
      <c r="T264" s="74"/>
    </row>
    <row r="265" spans="1:20" ht="15.75" customHeight="1">
      <c r="A265" s="151"/>
      <c r="B265" s="29"/>
      <c r="D265" s="73"/>
      <c r="E265" s="153"/>
      <c r="T265" s="74"/>
    </row>
    <row r="266" spans="1:20" ht="15.75" customHeight="1">
      <c r="A266" s="151"/>
      <c r="B266" s="29"/>
      <c r="D266" s="73"/>
      <c r="E266" s="153"/>
      <c r="T266" s="74"/>
    </row>
    <row r="267" spans="1:20" ht="15.75" customHeight="1">
      <c r="A267" s="151"/>
      <c r="B267" s="29"/>
      <c r="D267" s="73"/>
      <c r="E267" s="153"/>
      <c r="T267" s="74"/>
    </row>
    <row r="268" spans="1:20" ht="15.75" customHeight="1">
      <c r="A268" s="151"/>
      <c r="B268" s="29"/>
      <c r="D268" s="73"/>
      <c r="E268" s="153"/>
      <c r="T268" s="74"/>
    </row>
    <row r="269" spans="1:20" ht="15.75" customHeight="1">
      <c r="A269" s="151"/>
      <c r="B269" s="29"/>
      <c r="D269" s="73"/>
      <c r="E269" s="153"/>
      <c r="T269" s="74"/>
    </row>
    <row r="270" spans="1:20" ht="15.75" customHeight="1">
      <c r="A270" s="151"/>
      <c r="B270" s="29"/>
      <c r="D270" s="73"/>
      <c r="E270" s="153"/>
      <c r="T270" s="74"/>
    </row>
    <row r="271" spans="1:20" ht="15.75" customHeight="1">
      <c r="A271" s="151"/>
      <c r="B271" s="29"/>
      <c r="D271" s="73"/>
      <c r="E271" s="153"/>
      <c r="T271" s="74"/>
    </row>
    <row r="272" spans="1:20" ht="15.75" customHeight="1">
      <c r="A272" s="151"/>
      <c r="B272" s="29"/>
      <c r="D272" s="73"/>
      <c r="E272" s="153"/>
      <c r="T272" s="74"/>
    </row>
    <row r="273" spans="1:20" ht="15.75" customHeight="1">
      <c r="A273" s="151"/>
      <c r="B273" s="29"/>
      <c r="D273" s="73"/>
      <c r="E273" s="153"/>
      <c r="T273" s="74"/>
    </row>
    <row r="274" spans="1:20" ht="15.75" customHeight="1">
      <c r="A274" s="151"/>
      <c r="B274" s="29"/>
      <c r="D274" s="73"/>
      <c r="E274" s="153"/>
      <c r="T274" s="74"/>
    </row>
    <row r="275" spans="1:20" ht="15.75" customHeight="1">
      <c r="A275" s="151"/>
      <c r="B275" s="29"/>
      <c r="D275" s="73"/>
      <c r="E275" s="153"/>
      <c r="T275" s="74"/>
    </row>
    <row r="276" spans="1:20" ht="15.75" customHeight="1">
      <c r="A276" s="151"/>
      <c r="B276" s="29"/>
      <c r="D276" s="73"/>
      <c r="E276" s="153"/>
      <c r="T276" s="74"/>
    </row>
    <row r="277" spans="1:20" ht="15.75" customHeight="1">
      <c r="A277" s="151"/>
      <c r="B277" s="29"/>
      <c r="D277" s="73"/>
      <c r="E277" s="153"/>
      <c r="T277" s="74"/>
    </row>
    <row r="278" spans="1:20" ht="15.75" customHeight="1">
      <c r="A278" s="151"/>
      <c r="B278" s="29"/>
      <c r="D278" s="73"/>
      <c r="E278" s="153"/>
      <c r="T278" s="74"/>
    </row>
    <row r="279" spans="1:20" ht="15.75" customHeight="1">
      <c r="A279" s="151"/>
      <c r="B279" s="29"/>
      <c r="D279" s="73"/>
      <c r="E279" s="153"/>
      <c r="T279" s="74"/>
    </row>
    <row r="280" spans="1:20" ht="15.75" customHeight="1">
      <c r="A280" s="151"/>
      <c r="B280" s="29"/>
      <c r="D280" s="73"/>
      <c r="E280" s="153"/>
      <c r="T280" s="74"/>
    </row>
    <row r="281" spans="1:20" ht="15.75" customHeight="1">
      <c r="A281" s="151"/>
      <c r="B281" s="29"/>
      <c r="D281" s="73"/>
      <c r="E281" s="153"/>
      <c r="T281" s="74"/>
    </row>
    <row r="282" spans="1:20" ht="15.75" customHeight="1">
      <c r="A282" s="151"/>
      <c r="B282" s="29"/>
      <c r="D282" s="73"/>
      <c r="E282" s="153"/>
      <c r="T282" s="74"/>
    </row>
    <row r="283" spans="1:20" ht="15.75" customHeight="1">
      <c r="A283" s="151"/>
      <c r="B283" s="29"/>
      <c r="D283" s="73"/>
      <c r="E283" s="153"/>
      <c r="T283" s="74"/>
    </row>
    <row r="284" spans="1:20" ht="15.75" customHeight="1">
      <c r="A284" s="151"/>
      <c r="B284" s="29"/>
      <c r="D284" s="73"/>
      <c r="E284" s="153"/>
      <c r="T284" s="74"/>
    </row>
    <row r="285" spans="1:20" ht="15.75" customHeight="1">
      <c r="A285" s="151"/>
      <c r="B285" s="29"/>
      <c r="D285" s="73"/>
      <c r="E285" s="153"/>
      <c r="T285" s="74"/>
    </row>
    <row r="286" spans="1:20" ht="15.75" customHeight="1">
      <c r="A286" s="151"/>
      <c r="B286" s="29"/>
      <c r="D286" s="73"/>
      <c r="E286" s="153"/>
      <c r="T286" s="74"/>
    </row>
    <row r="287" spans="1:20" ht="15.75" customHeight="1">
      <c r="A287" s="151"/>
      <c r="B287" s="29"/>
      <c r="D287" s="73"/>
      <c r="E287" s="153"/>
      <c r="T287" s="74"/>
    </row>
    <row r="288" spans="1:20" ht="15.75" customHeight="1">
      <c r="A288" s="151"/>
      <c r="B288" s="29"/>
      <c r="D288" s="73"/>
      <c r="E288" s="153"/>
      <c r="T288" s="74"/>
    </row>
    <row r="289" spans="1:20" ht="15.75" customHeight="1">
      <c r="A289" s="151"/>
      <c r="B289" s="29"/>
      <c r="D289" s="73"/>
      <c r="E289" s="153"/>
      <c r="T289" s="74"/>
    </row>
    <row r="290" spans="1:20" ht="15.75" customHeight="1">
      <c r="A290" s="151"/>
      <c r="B290" s="29"/>
      <c r="D290" s="73"/>
      <c r="E290" s="153"/>
      <c r="T290" s="74"/>
    </row>
    <row r="291" spans="1:20" ht="15.75" customHeight="1">
      <c r="A291" s="151"/>
      <c r="B291" s="29"/>
      <c r="D291" s="73"/>
      <c r="E291" s="153"/>
      <c r="T291" s="74"/>
    </row>
    <row r="292" spans="1:20" ht="15.75" customHeight="1">
      <c r="A292" s="151"/>
      <c r="B292" s="29"/>
      <c r="D292" s="73"/>
      <c r="E292" s="153"/>
      <c r="T292" s="74"/>
    </row>
    <row r="293" spans="1:20" ht="15.75" customHeight="1">
      <c r="A293" s="151"/>
      <c r="B293" s="29"/>
      <c r="D293" s="73"/>
      <c r="E293" s="153"/>
      <c r="T293" s="74"/>
    </row>
    <row r="294" spans="1:20" ht="15.75" customHeight="1">
      <c r="A294" s="151"/>
      <c r="B294" s="29"/>
      <c r="D294" s="73"/>
      <c r="E294" s="153"/>
      <c r="T294" s="74"/>
    </row>
    <row r="295" spans="1:20" ht="15.75" customHeight="1">
      <c r="A295" s="151"/>
      <c r="B295" s="29"/>
      <c r="D295" s="73"/>
      <c r="E295" s="153"/>
      <c r="T295" s="74"/>
    </row>
    <row r="296" spans="1:20" ht="15.75" customHeight="1">
      <c r="A296" s="151"/>
      <c r="B296" s="29"/>
      <c r="D296" s="73"/>
      <c r="E296" s="153"/>
      <c r="T296" s="74"/>
    </row>
    <row r="297" spans="1:20" ht="15.75" customHeight="1">
      <c r="A297" s="151"/>
      <c r="B297" s="29"/>
      <c r="D297" s="73"/>
      <c r="E297" s="153"/>
      <c r="T297" s="74"/>
    </row>
    <row r="298" spans="1:20" ht="15.75" customHeight="1">
      <c r="A298" s="151"/>
      <c r="B298" s="29"/>
      <c r="D298" s="73"/>
      <c r="E298" s="153"/>
      <c r="T298" s="74"/>
    </row>
    <row r="299" spans="1:20" ht="15.75" customHeight="1">
      <c r="A299" s="151"/>
      <c r="B299" s="29"/>
      <c r="D299" s="73"/>
      <c r="E299" s="153"/>
      <c r="T299" s="74"/>
    </row>
    <row r="300" spans="1:20" ht="15.75" customHeight="1">
      <c r="A300" s="151"/>
      <c r="B300" s="29"/>
      <c r="D300" s="73"/>
      <c r="E300" s="153"/>
      <c r="T300" s="74"/>
    </row>
    <row r="301" spans="1:20" ht="15.75" customHeight="1">
      <c r="A301" s="151"/>
      <c r="B301" s="29"/>
      <c r="D301" s="73"/>
      <c r="E301" s="153"/>
      <c r="T301" s="74"/>
    </row>
    <row r="302" spans="1:20" ht="15.75" customHeight="1">
      <c r="A302" s="151"/>
      <c r="B302" s="29"/>
      <c r="D302" s="73"/>
      <c r="E302" s="153"/>
      <c r="T302" s="74"/>
    </row>
    <row r="303" spans="1:20" ht="15.75" customHeight="1">
      <c r="A303" s="151"/>
      <c r="B303" s="29"/>
      <c r="D303" s="73"/>
      <c r="E303" s="153"/>
      <c r="T303" s="74"/>
    </row>
    <row r="304" spans="1:20" ht="15.75" customHeight="1">
      <c r="A304" s="151"/>
      <c r="B304" s="29"/>
      <c r="D304" s="73"/>
      <c r="E304" s="153"/>
      <c r="T304" s="74"/>
    </row>
    <row r="305" spans="1:20" ht="15.75" customHeight="1">
      <c r="A305" s="151"/>
      <c r="B305" s="29"/>
      <c r="D305" s="73"/>
      <c r="E305" s="153"/>
      <c r="T305" s="74"/>
    </row>
    <row r="306" spans="1:20" ht="15.75" customHeight="1">
      <c r="A306" s="151"/>
      <c r="B306" s="29"/>
      <c r="D306" s="73"/>
      <c r="E306" s="153"/>
      <c r="T306" s="74"/>
    </row>
    <row r="307" spans="1:20" ht="15.75" customHeight="1">
      <c r="A307" s="151"/>
      <c r="B307" s="29"/>
      <c r="D307" s="73"/>
      <c r="E307" s="153"/>
      <c r="T307" s="74"/>
    </row>
    <row r="308" spans="1:20" ht="15.75" customHeight="1">
      <c r="A308" s="151"/>
      <c r="B308" s="29"/>
      <c r="D308" s="73"/>
      <c r="E308" s="153"/>
      <c r="T308" s="74"/>
    </row>
    <row r="309" spans="1:20" ht="15.75" customHeight="1">
      <c r="A309" s="151"/>
      <c r="B309" s="29"/>
      <c r="D309" s="73"/>
      <c r="E309" s="153"/>
      <c r="T309" s="74"/>
    </row>
    <row r="310" spans="1:20" ht="15.75" customHeight="1">
      <c r="A310" s="151"/>
      <c r="B310" s="29"/>
      <c r="D310" s="73"/>
      <c r="E310" s="153"/>
      <c r="T310" s="74"/>
    </row>
    <row r="311" spans="1:20" ht="15.75" customHeight="1">
      <c r="A311" s="151"/>
      <c r="B311" s="29"/>
      <c r="D311" s="73"/>
      <c r="E311" s="153"/>
      <c r="T311" s="74"/>
    </row>
    <row r="312" spans="1:20" ht="15.75" customHeight="1">
      <c r="A312" s="151"/>
      <c r="B312" s="29"/>
      <c r="D312" s="73"/>
      <c r="E312" s="153"/>
      <c r="T312" s="74"/>
    </row>
    <row r="313" spans="1:20" ht="15.75" customHeight="1">
      <c r="A313" s="151"/>
      <c r="B313" s="29"/>
      <c r="D313" s="73"/>
      <c r="E313" s="153"/>
      <c r="T313" s="74"/>
    </row>
    <row r="314" spans="1:20" ht="15.75" customHeight="1">
      <c r="A314" s="151"/>
      <c r="B314" s="29"/>
      <c r="D314" s="73"/>
      <c r="E314" s="153"/>
      <c r="T314" s="74"/>
    </row>
    <row r="315" spans="1:20" ht="15.75" customHeight="1">
      <c r="A315" s="151"/>
      <c r="B315" s="29"/>
      <c r="D315" s="73"/>
      <c r="E315" s="153"/>
      <c r="T315" s="74"/>
    </row>
    <row r="316" spans="1:20" ht="15.75" customHeight="1">
      <c r="A316" s="151"/>
      <c r="B316" s="29"/>
      <c r="D316" s="73"/>
      <c r="E316" s="153"/>
      <c r="T316" s="74"/>
    </row>
    <row r="317" spans="1:20" ht="15.75" customHeight="1">
      <c r="A317" s="151"/>
      <c r="B317" s="29"/>
      <c r="D317" s="73"/>
      <c r="E317" s="153"/>
      <c r="T317" s="74"/>
    </row>
    <row r="318" spans="1:20" ht="15.75" customHeight="1">
      <c r="A318" s="151"/>
      <c r="B318" s="29"/>
      <c r="D318" s="73"/>
      <c r="E318" s="153"/>
      <c r="T318" s="74"/>
    </row>
    <row r="319" spans="1:20" ht="15.75" customHeight="1">
      <c r="A319" s="151"/>
      <c r="B319" s="29"/>
      <c r="D319" s="73"/>
      <c r="E319" s="153"/>
      <c r="T319" s="74"/>
    </row>
    <row r="320" spans="1:20" ht="15.75" customHeight="1">
      <c r="A320" s="151"/>
      <c r="B320" s="29"/>
      <c r="D320" s="73"/>
      <c r="E320" s="153"/>
      <c r="T320" s="74"/>
    </row>
    <row r="321" spans="1:20" ht="15.75" customHeight="1">
      <c r="A321" s="151"/>
      <c r="B321" s="29"/>
      <c r="D321" s="73"/>
      <c r="E321" s="153"/>
      <c r="T321" s="74"/>
    </row>
    <row r="322" spans="1:20" ht="15.75" customHeight="1">
      <c r="A322" s="151"/>
      <c r="B322" s="29"/>
      <c r="D322" s="73"/>
      <c r="E322" s="153"/>
      <c r="T322" s="74"/>
    </row>
    <row r="323" spans="1:20" ht="15.75" customHeight="1">
      <c r="A323" s="151"/>
      <c r="B323" s="29"/>
      <c r="D323" s="73"/>
      <c r="E323" s="153"/>
      <c r="T323" s="74"/>
    </row>
    <row r="324" spans="1:20" ht="15.75" customHeight="1">
      <c r="A324" s="151"/>
      <c r="B324" s="29"/>
      <c r="D324" s="73"/>
      <c r="E324" s="153"/>
      <c r="T324" s="74"/>
    </row>
    <row r="325" spans="1:20" ht="15.75" customHeight="1">
      <c r="A325" s="151"/>
      <c r="B325" s="29"/>
      <c r="D325" s="73"/>
      <c r="E325" s="153"/>
      <c r="T325" s="74"/>
    </row>
    <row r="326" spans="1:20" ht="15.75" customHeight="1">
      <c r="A326" s="151"/>
      <c r="B326" s="29"/>
      <c r="D326" s="73"/>
      <c r="E326" s="153"/>
      <c r="T326" s="74"/>
    </row>
    <row r="327" spans="1:20" ht="15.75" customHeight="1">
      <c r="A327" s="151"/>
      <c r="B327" s="29"/>
      <c r="D327" s="73"/>
      <c r="E327" s="153"/>
      <c r="T327" s="74"/>
    </row>
    <row r="328" spans="1:20" ht="15.75" customHeight="1">
      <c r="A328" s="151"/>
      <c r="B328" s="29"/>
      <c r="D328" s="73"/>
      <c r="E328" s="153"/>
      <c r="T328" s="74"/>
    </row>
    <row r="329" spans="1:20" ht="15.75" customHeight="1">
      <c r="A329" s="151"/>
      <c r="B329" s="29"/>
      <c r="D329" s="73"/>
      <c r="E329" s="153"/>
      <c r="T329" s="74"/>
    </row>
    <row r="330" spans="1:20" ht="15.75" customHeight="1">
      <c r="A330" s="151"/>
      <c r="B330" s="29"/>
      <c r="D330" s="73"/>
      <c r="E330" s="153"/>
      <c r="T330" s="74"/>
    </row>
    <row r="331" spans="1:20" ht="15.75" customHeight="1">
      <c r="A331" s="151"/>
      <c r="B331" s="29"/>
      <c r="D331" s="73"/>
      <c r="E331" s="153"/>
      <c r="T331" s="74"/>
    </row>
    <row r="332" spans="1:20" ht="15.75" customHeight="1">
      <c r="A332" s="151"/>
      <c r="B332" s="29"/>
      <c r="D332" s="73"/>
      <c r="E332" s="153"/>
      <c r="T332" s="74"/>
    </row>
    <row r="333" spans="1:20" ht="15.75" customHeight="1">
      <c r="A333" s="151"/>
      <c r="B333" s="29"/>
      <c r="D333" s="73"/>
      <c r="E333" s="153"/>
      <c r="T333" s="74"/>
    </row>
    <row r="334" spans="1:20" ht="15.75" customHeight="1">
      <c r="A334" s="151"/>
      <c r="B334" s="29"/>
      <c r="D334" s="73"/>
      <c r="E334" s="153"/>
      <c r="T334" s="74"/>
    </row>
    <row r="335" spans="1:20" ht="15.75" customHeight="1">
      <c r="A335" s="151"/>
      <c r="B335" s="29"/>
      <c r="D335" s="73"/>
      <c r="E335" s="153"/>
      <c r="T335" s="74"/>
    </row>
    <row r="336" spans="1:20" ht="15.75" customHeight="1">
      <c r="A336" s="151"/>
      <c r="B336" s="29"/>
      <c r="D336" s="73"/>
      <c r="E336" s="153"/>
      <c r="T336" s="74"/>
    </row>
    <row r="337" spans="1:20" ht="15.75" customHeight="1">
      <c r="A337" s="151"/>
      <c r="B337" s="29"/>
      <c r="D337" s="73"/>
      <c r="E337" s="153"/>
      <c r="T337" s="74"/>
    </row>
    <row r="338" spans="1:20" ht="15.75" customHeight="1">
      <c r="A338" s="151"/>
      <c r="B338" s="29"/>
      <c r="D338" s="73"/>
      <c r="E338" s="153"/>
      <c r="T338" s="74"/>
    </row>
    <row r="339" spans="1:20" ht="15.75" customHeight="1">
      <c r="A339" s="151"/>
      <c r="B339" s="29"/>
      <c r="D339" s="73"/>
      <c r="E339" s="153"/>
      <c r="T339" s="74"/>
    </row>
    <row r="340" spans="1:20" ht="15.75" customHeight="1">
      <c r="A340" s="151"/>
      <c r="B340" s="29"/>
      <c r="D340" s="73"/>
      <c r="E340" s="153"/>
      <c r="T340" s="74"/>
    </row>
    <row r="341" spans="1:20" ht="15.75" customHeight="1">
      <c r="A341" s="151"/>
      <c r="B341" s="29"/>
      <c r="D341" s="73"/>
      <c r="E341" s="153"/>
      <c r="T341" s="74"/>
    </row>
    <row r="342" spans="1:20" ht="15.75" customHeight="1">
      <c r="A342" s="151"/>
      <c r="B342" s="29"/>
      <c r="D342" s="73"/>
      <c r="E342" s="153"/>
      <c r="T342" s="74"/>
    </row>
    <row r="343" spans="1:20" ht="15.75" customHeight="1">
      <c r="A343" s="151"/>
      <c r="B343" s="29"/>
      <c r="D343" s="73"/>
      <c r="E343" s="153"/>
      <c r="T343" s="74"/>
    </row>
    <row r="344" spans="1:20" ht="15.75" customHeight="1">
      <c r="A344" s="151"/>
      <c r="B344" s="29"/>
      <c r="D344" s="73"/>
      <c r="E344" s="153"/>
      <c r="T344" s="74"/>
    </row>
    <row r="345" spans="1:20" ht="15.75" customHeight="1">
      <c r="A345" s="151"/>
      <c r="B345" s="29"/>
      <c r="D345" s="73"/>
      <c r="E345" s="153"/>
      <c r="T345" s="74"/>
    </row>
    <row r="346" spans="1:20" ht="15.75" customHeight="1">
      <c r="A346" s="151"/>
      <c r="B346" s="29"/>
      <c r="D346" s="73"/>
      <c r="E346" s="153"/>
      <c r="T346" s="74"/>
    </row>
    <row r="347" spans="1:20" ht="15.75" customHeight="1">
      <c r="A347" s="151"/>
      <c r="B347" s="29"/>
      <c r="D347" s="73"/>
      <c r="E347" s="153"/>
      <c r="T347" s="74"/>
    </row>
    <row r="348" spans="1:20" ht="15.75" customHeight="1">
      <c r="A348" s="151"/>
      <c r="B348" s="29"/>
      <c r="D348" s="73"/>
      <c r="E348" s="153"/>
      <c r="T348" s="74"/>
    </row>
    <row r="349" spans="1:20" ht="15.75" customHeight="1">
      <c r="A349" s="151"/>
      <c r="B349" s="29"/>
      <c r="D349" s="73"/>
      <c r="E349" s="153"/>
      <c r="T349" s="74"/>
    </row>
    <row r="350" spans="1:20" ht="15.75" customHeight="1">
      <c r="A350" s="151"/>
      <c r="B350" s="29"/>
      <c r="D350" s="73"/>
      <c r="E350" s="153"/>
      <c r="T350" s="74"/>
    </row>
    <row r="351" spans="1:20" ht="15.75" customHeight="1">
      <c r="A351" s="151"/>
      <c r="B351" s="29"/>
      <c r="D351" s="73"/>
      <c r="E351" s="153"/>
      <c r="T351" s="74"/>
    </row>
    <row r="352" spans="1:20" ht="15.75" customHeight="1">
      <c r="A352" s="151"/>
      <c r="B352" s="29"/>
      <c r="D352" s="73"/>
      <c r="E352" s="153"/>
      <c r="T352" s="74"/>
    </row>
    <row r="353" spans="1:20" ht="15.75" customHeight="1">
      <c r="A353" s="151"/>
      <c r="B353" s="29"/>
      <c r="D353" s="73"/>
      <c r="E353" s="153"/>
      <c r="T353" s="74"/>
    </row>
    <row r="354" spans="1:20" ht="15.75" customHeight="1">
      <c r="A354" s="151"/>
      <c r="B354" s="29"/>
      <c r="D354" s="73"/>
      <c r="E354" s="153"/>
      <c r="T354" s="74"/>
    </row>
    <row r="355" spans="1:20" ht="15.75" customHeight="1">
      <c r="A355" s="151"/>
      <c r="B355" s="29"/>
      <c r="D355" s="73"/>
      <c r="E355" s="153"/>
      <c r="T355" s="74"/>
    </row>
    <row r="356" spans="1:20" ht="15.75" customHeight="1">
      <c r="A356" s="151"/>
      <c r="B356" s="29"/>
      <c r="D356" s="73"/>
      <c r="E356" s="153"/>
      <c r="T356" s="74"/>
    </row>
    <row r="357" spans="1:20" ht="15.75" customHeight="1">
      <c r="A357" s="151"/>
      <c r="B357" s="29"/>
      <c r="D357" s="73"/>
      <c r="E357" s="153"/>
      <c r="T357" s="74"/>
    </row>
    <row r="358" spans="1:20" ht="15.75" customHeight="1">
      <c r="A358" s="151"/>
      <c r="B358" s="29"/>
      <c r="D358" s="73"/>
      <c r="E358" s="153"/>
      <c r="T358" s="74"/>
    </row>
    <row r="359" spans="1:20" ht="15.75" customHeight="1">
      <c r="A359" s="151"/>
      <c r="B359" s="29"/>
      <c r="D359" s="73"/>
      <c r="E359" s="153"/>
      <c r="T359" s="74"/>
    </row>
    <row r="360" spans="1:20" ht="15.75" customHeight="1">
      <c r="A360" s="151"/>
      <c r="B360" s="29"/>
      <c r="D360" s="73"/>
      <c r="E360" s="153"/>
      <c r="T360" s="74"/>
    </row>
    <row r="361" spans="1:20" ht="15.75" customHeight="1">
      <c r="A361" s="151"/>
      <c r="B361" s="29"/>
      <c r="D361" s="73"/>
      <c r="E361" s="153"/>
      <c r="T361" s="74"/>
    </row>
    <row r="362" spans="1:20" ht="15.75" customHeight="1">
      <c r="A362" s="151"/>
      <c r="B362" s="29"/>
      <c r="D362" s="73"/>
      <c r="E362" s="153"/>
      <c r="T362" s="74"/>
    </row>
    <row r="363" spans="1:20" ht="15.75" customHeight="1">
      <c r="A363" s="151"/>
      <c r="B363" s="29"/>
      <c r="D363" s="73"/>
      <c r="E363" s="153"/>
      <c r="T363" s="74"/>
    </row>
    <row r="364" spans="1:20" ht="15.75" customHeight="1">
      <c r="A364" s="151"/>
      <c r="B364" s="29"/>
      <c r="D364" s="73"/>
      <c r="E364" s="153"/>
      <c r="T364" s="74"/>
    </row>
    <row r="365" spans="1:20" ht="15.75" customHeight="1">
      <c r="A365" s="151"/>
      <c r="B365" s="29"/>
      <c r="D365" s="73"/>
      <c r="E365" s="153"/>
      <c r="T365" s="74"/>
    </row>
    <row r="366" spans="1:20" ht="15.75" customHeight="1">
      <c r="A366" s="151"/>
      <c r="B366" s="29"/>
      <c r="D366" s="73"/>
      <c r="E366" s="153"/>
      <c r="T366" s="74"/>
    </row>
    <row r="367" spans="1:20" ht="15.75" customHeight="1">
      <c r="A367" s="151"/>
      <c r="B367" s="29"/>
      <c r="D367" s="73"/>
      <c r="E367" s="153"/>
      <c r="T367" s="74"/>
    </row>
    <row r="368" spans="1:20" ht="15.75" customHeight="1">
      <c r="A368" s="151"/>
      <c r="B368" s="29"/>
      <c r="D368" s="73"/>
      <c r="E368" s="153"/>
      <c r="T368" s="74"/>
    </row>
    <row r="369" spans="1:20" ht="15.75" customHeight="1">
      <c r="A369" s="151"/>
      <c r="B369" s="29"/>
      <c r="D369" s="73"/>
      <c r="E369" s="153"/>
      <c r="T369" s="74"/>
    </row>
    <row r="370" spans="1:20" ht="15.75" customHeight="1">
      <c r="A370" s="151"/>
      <c r="B370" s="29"/>
      <c r="D370" s="73"/>
      <c r="E370" s="153"/>
      <c r="T370" s="74"/>
    </row>
    <row r="371" spans="1:20" ht="15.75" customHeight="1">
      <c r="A371" s="151"/>
      <c r="B371" s="29"/>
      <c r="D371" s="73"/>
      <c r="E371" s="153"/>
      <c r="T371" s="74"/>
    </row>
    <row r="372" spans="1:20" ht="15.75" customHeight="1">
      <c r="A372" s="151"/>
      <c r="B372" s="29"/>
      <c r="D372" s="73"/>
      <c r="E372" s="153"/>
      <c r="T372" s="74"/>
    </row>
    <row r="373" spans="1:20" ht="15.75" customHeight="1">
      <c r="A373" s="151"/>
      <c r="B373" s="29"/>
      <c r="D373" s="73"/>
      <c r="E373" s="153"/>
      <c r="T373" s="74"/>
    </row>
    <row r="374" spans="1:20" ht="15.75" customHeight="1">
      <c r="A374" s="151"/>
      <c r="B374" s="29"/>
      <c r="D374" s="73"/>
      <c r="E374" s="153"/>
      <c r="T374" s="74"/>
    </row>
    <row r="375" spans="1:20" ht="15.75" customHeight="1">
      <c r="A375" s="151"/>
      <c r="B375" s="29"/>
      <c r="D375" s="73"/>
      <c r="E375" s="153"/>
      <c r="T375" s="74"/>
    </row>
    <row r="376" spans="1:20" ht="15.75" customHeight="1">
      <c r="A376" s="151"/>
      <c r="B376" s="29"/>
      <c r="D376" s="73"/>
      <c r="E376" s="153"/>
      <c r="T376" s="74"/>
    </row>
    <row r="377" spans="1:20" ht="15.75" customHeight="1">
      <c r="A377" s="151"/>
      <c r="B377" s="29"/>
      <c r="D377" s="73"/>
      <c r="E377" s="153"/>
      <c r="T377" s="74"/>
    </row>
    <row r="378" spans="1:20" ht="15.75" customHeight="1">
      <c r="A378" s="151"/>
      <c r="B378" s="29"/>
      <c r="D378" s="73"/>
      <c r="E378" s="153"/>
      <c r="T378" s="74"/>
    </row>
    <row r="379" spans="1:20" ht="15.75" customHeight="1">
      <c r="A379" s="151"/>
      <c r="B379" s="29"/>
      <c r="D379" s="73"/>
      <c r="E379" s="153"/>
      <c r="T379" s="74"/>
    </row>
    <row r="380" spans="1:20" ht="15.75" customHeight="1">
      <c r="A380" s="151"/>
      <c r="B380" s="29"/>
      <c r="D380" s="73"/>
      <c r="E380" s="153"/>
      <c r="T380" s="74"/>
    </row>
    <row r="381" spans="1:20" ht="15.75" customHeight="1">
      <c r="A381" s="151"/>
      <c r="B381" s="29"/>
      <c r="D381" s="73"/>
      <c r="E381" s="153"/>
      <c r="T381" s="74"/>
    </row>
    <row r="382" spans="1:20" ht="15.75" customHeight="1">
      <c r="A382" s="151"/>
      <c r="B382" s="29"/>
      <c r="D382" s="73"/>
      <c r="E382" s="153"/>
      <c r="T382" s="74"/>
    </row>
    <row r="383" spans="1:20" ht="15.75" customHeight="1">
      <c r="A383" s="151"/>
      <c r="B383" s="29"/>
      <c r="D383" s="73"/>
      <c r="E383" s="153"/>
      <c r="T383" s="74"/>
    </row>
    <row r="384" spans="1:20" ht="15.75" customHeight="1">
      <c r="A384" s="151"/>
      <c r="B384" s="29"/>
      <c r="D384" s="73"/>
      <c r="E384" s="153"/>
      <c r="T384" s="74"/>
    </row>
    <row r="385" spans="1:20" ht="15.75" customHeight="1">
      <c r="A385" s="151"/>
      <c r="B385" s="29"/>
      <c r="D385" s="73"/>
      <c r="E385" s="153"/>
      <c r="T385" s="74"/>
    </row>
    <row r="386" spans="1:20" ht="15.75" customHeight="1">
      <c r="A386" s="151"/>
      <c r="B386" s="29"/>
      <c r="D386" s="73"/>
      <c r="E386" s="153"/>
      <c r="T386" s="74"/>
    </row>
    <row r="387" spans="1:20" ht="15.75" customHeight="1">
      <c r="A387" s="151"/>
      <c r="B387" s="29"/>
      <c r="D387" s="73"/>
      <c r="E387" s="153"/>
      <c r="T387" s="74"/>
    </row>
    <row r="388" spans="1:20" ht="15.75" customHeight="1">
      <c r="A388" s="151"/>
      <c r="B388" s="29"/>
      <c r="D388" s="73"/>
      <c r="E388" s="153"/>
      <c r="T388" s="74"/>
    </row>
    <row r="389" spans="1:20" ht="15.75" customHeight="1">
      <c r="A389" s="151"/>
      <c r="B389" s="29"/>
      <c r="D389" s="73"/>
      <c r="E389" s="153"/>
      <c r="T389" s="74"/>
    </row>
    <row r="390" spans="1:20" ht="15.75" customHeight="1">
      <c r="A390" s="151"/>
      <c r="B390" s="29"/>
      <c r="D390" s="73"/>
      <c r="E390" s="153"/>
      <c r="T390" s="74"/>
    </row>
    <row r="391" spans="1:20" ht="15.75" customHeight="1">
      <c r="A391" s="151"/>
      <c r="B391" s="29"/>
      <c r="D391" s="73"/>
      <c r="E391" s="153"/>
      <c r="T391" s="74"/>
    </row>
    <row r="392" spans="1:20" ht="15.75" customHeight="1">
      <c r="A392" s="151"/>
      <c r="B392" s="29"/>
      <c r="D392" s="73"/>
      <c r="E392" s="153"/>
      <c r="T392" s="74"/>
    </row>
    <row r="393" spans="1:20" ht="15.75" customHeight="1">
      <c r="A393" s="151"/>
      <c r="B393" s="29"/>
      <c r="D393" s="73"/>
      <c r="E393" s="153"/>
      <c r="T393" s="74"/>
    </row>
    <row r="394" spans="1:20" ht="15.75" customHeight="1">
      <c r="A394" s="151"/>
      <c r="B394" s="29"/>
      <c r="D394" s="73"/>
      <c r="E394" s="153"/>
      <c r="T394" s="74"/>
    </row>
    <row r="395" spans="1:20" ht="15.75" customHeight="1">
      <c r="A395" s="151"/>
      <c r="B395" s="29"/>
      <c r="D395" s="73"/>
      <c r="E395" s="153"/>
      <c r="T395" s="74"/>
    </row>
    <row r="396" spans="1:20" ht="15.75" customHeight="1">
      <c r="A396" s="151"/>
      <c r="B396" s="29"/>
      <c r="D396" s="73"/>
      <c r="E396" s="153"/>
      <c r="T396" s="74"/>
    </row>
    <row r="397" spans="1:20" ht="15.75" customHeight="1">
      <c r="A397" s="151"/>
      <c r="B397" s="29"/>
      <c r="D397" s="73"/>
      <c r="E397" s="153"/>
      <c r="T397" s="74"/>
    </row>
    <row r="398" spans="1:20" ht="15.75" customHeight="1">
      <c r="A398" s="151"/>
      <c r="B398" s="29"/>
      <c r="D398" s="73"/>
      <c r="E398" s="153"/>
      <c r="T398" s="74"/>
    </row>
    <row r="399" spans="1:20" ht="15.75" customHeight="1">
      <c r="A399" s="151"/>
      <c r="B399" s="29"/>
      <c r="D399" s="73"/>
      <c r="E399" s="153"/>
      <c r="T399" s="74"/>
    </row>
    <row r="400" spans="1:20" ht="15.75" customHeight="1">
      <c r="A400" s="151"/>
      <c r="B400" s="29"/>
      <c r="D400" s="73"/>
      <c r="E400" s="153"/>
      <c r="T400" s="74"/>
    </row>
    <row r="401" spans="1:20" ht="15.75" customHeight="1">
      <c r="A401" s="151"/>
      <c r="B401" s="29"/>
      <c r="D401" s="73"/>
      <c r="E401" s="153"/>
      <c r="T401" s="74"/>
    </row>
    <row r="402" spans="1:20" ht="15.75" customHeight="1">
      <c r="A402" s="151"/>
      <c r="B402" s="29"/>
      <c r="D402" s="73"/>
      <c r="E402" s="153"/>
      <c r="T402" s="74"/>
    </row>
    <row r="403" spans="1:20" ht="15.75" customHeight="1">
      <c r="A403" s="151"/>
      <c r="B403" s="29"/>
      <c r="D403" s="73"/>
      <c r="E403" s="153"/>
      <c r="T403" s="74"/>
    </row>
    <row r="404" spans="1:20" ht="15.75" customHeight="1">
      <c r="A404" s="151"/>
      <c r="B404" s="29"/>
      <c r="D404" s="73"/>
      <c r="E404" s="153"/>
      <c r="T404" s="74"/>
    </row>
    <row r="405" spans="1:20" ht="15.75" customHeight="1">
      <c r="A405" s="151"/>
      <c r="B405" s="29"/>
      <c r="D405" s="73"/>
      <c r="E405" s="153"/>
      <c r="T405" s="74"/>
    </row>
    <row r="406" spans="1:20" ht="15.75" customHeight="1">
      <c r="A406" s="151"/>
      <c r="B406" s="29"/>
      <c r="D406" s="73"/>
      <c r="E406" s="153"/>
      <c r="T406" s="74"/>
    </row>
    <row r="407" spans="1:20" ht="15.75" customHeight="1">
      <c r="A407" s="151"/>
      <c r="B407" s="29"/>
      <c r="D407" s="73"/>
      <c r="E407" s="153"/>
      <c r="T407" s="74"/>
    </row>
    <row r="408" spans="1:20" ht="15.75" customHeight="1">
      <c r="A408" s="151"/>
      <c r="B408" s="29"/>
      <c r="D408" s="73"/>
      <c r="E408" s="153"/>
      <c r="T408" s="74"/>
    </row>
    <row r="409" spans="1:20" ht="15.75" customHeight="1">
      <c r="A409" s="151"/>
      <c r="B409" s="29"/>
      <c r="D409" s="73"/>
      <c r="E409" s="153"/>
      <c r="T409" s="74"/>
    </row>
    <row r="410" spans="1:20" ht="15.75" customHeight="1">
      <c r="A410" s="151"/>
      <c r="B410" s="29"/>
      <c r="D410" s="73"/>
      <c r="E410" s="153"/>
      <c r="T410" s="74"/>
    </row>
    <row r="411" spans="1:20" ht="15.75" customHeight="1">
      <c r="A411" s="151"/>
      <c r="B411" s="29"/>
      <c r="D411" s="73"/>
      <c r="E411" s="153"/>
      <c r="T411" s="74"/>
    </row>
    <row r="412" spans="1:20" ht="15.75" customHeight="1">
      <c r="A412" s="151"/>
      <c r="B412" s="29"/>
      <c r="D412" s="73"/>
      <c r="E412" s="153"/>
      <c r="T412" s="74"/>
    </row>
    <row r="413" spans="1:20" ht="15.75" customHeight="1">
      <c r="A413" s="151"/>
      <c r="B413" s="29"/>
      <c r="D413" s="73"/>
      <c r="E413" s="153"/>
      <c r="T413" s="74"/>
    </row>
    <row r="414" spans="1:20" ht="15.75" customHeight="1">
      <c r="A414" s="151"/>
      <c r="B414" s="29"/>
      <c r="D414" s="73"/>
      <c r="E414" s="153"/>
      <c r="T414" s="74"/>
    </row>
    <row r="415" spans="1:20" ht="15.75" customHeight="1">
      <c r="A415" s="151"/>
      <c r="B415" s="29"/>
      <c r="D415" s="73"/>
      <c r="E415" s="153"/>
      <c r="T415" s="74"/>
    </row>
    <row r="416" spans="1:20" ht="15.75" customHeight="1">
      <c r="A416" s="151"/>
      <c r="B416" s="29"/>
      <c r="D416" s="73"/>
      <c r="E416" s="153"/>
      <c r="T416" s="74"/>
    </row>
    <row r="417" spans="1:20" ht="15.75" customHeight="1">
      <c r="A417" s="151"/>
      <c r="B417" s="29"/>
      <c r="D417" s="73"/>
      <c r="E417" s="153"/>
      <c r="T417" s="74"/>
    </row>
    <row r="418" spans="1:20" ht="15.75" customHeight="1">
      <c r="A418" s="151"/>
      <c r="B418" s="29"/>
      <c r="D418" s="73"/>
      <c r="E418" s="153"/>
      <c r="T418" s="74"/>
    </row>
    <row r="419" spans="1:20" ht="15.75" customHeight="1">
      <c r="A419" s="151"/>
      <c r="B419" s="29"/>
      <c r="D419" s="73"/>
      <c r="E419" s="153"/>
      <c r="T419" s="74"/>
    </row>
    <row r="420" spans="1:20" ht="15.75" customHeight="1">
      <c r="A420" s="151"/>
      <c r="B420" s="29"/>
      <c r="D420" s="73"/>
      <c r="E420" s="153"/>
      <c r="T420" s="74"/>
    </row>
    <row r="421" spans="1:20" ht="15.75" customHeight="1">
      <c r="A421" s="151"/>
      <c r="B421" s="29"/>
      <c r="D421" s="73"/>
      <c r="E421" s="153"/>
      <c r="T421" s="74"/>
    </row>
    <row r="422" spans="1:20" ht="15.75" customHeight="1">
      <c r="A422" s="151"/>
      <c r="B422" s="29"/>
      <c r="D422" s="73"/>
      <c r="E422" s="153"/>
      <c r="T422" s="74"/>
    </row>
    <row r="423" spans="1:20" ht="15.75" customHeight="1">
      <c r="A423" s="151"/>
      <c r="B423" s="29"/>
      <c r="D423" s="73"/>
      <c r="E423" s="153"/>
      <c r="T423" s="74"/>
    </row>
    <row r="424" spans="1:20" ht="15.75" customHeight="1">
      <c r="A424" s="151"/>
      <c r="B424" s="29"/>
      <c r="D424" s="73"/>
      <c r="E424" s="153"/>
      <c r="T424" s="74"/>
    </row>
    <row r="425" spans="1:20" ht="15.75" customHeight="1">
      <c r="A425" s="151"/>
      <c r="B425" s="29"/>
      <c r="D425" s="73"/>
      <c r="E425" s="153"/>
      <c r="T425" s="74"/>
    </row>
    <row r="426" spans="1:20" ht="15.75" customHeight="1">
      <c r="A426" s="151"/>
      <c r="B426" s="29"/>
      <c r="D426" s="73"/>
      <c r="E426" s="153"/>
      <c r="T426" s="74"/>
    </row>
    <row r="427" spans="1:20" ht="15.75" customHeight="1">
      <c r="A427" s="151"/>
      <c r="B427" s="29"/>
      <c r="D427" s="73"/>
      <c r="E427" s="153"/>
      <c r="T427" s="74"/>
    </row>
    <row r="428" spans="1:20" ht="15.75" customHeight="1">
      <c r="A428" s="151"/>
      <c r="B428" s="29"/>
      <c r="D428" s="73"/>
      <c r="E428" s="153"/>
      <c r="T428" s="74"/>
    </row>
    <row r="429" spans="1:20" ht="15.75" customHeight="1">
      <c r="A429" s="151"/>
      <c r="B429" s="29"/>
      <c r="D429" s="73"/>
      <c r="E429" s="153"/>
      <c r="T429" s="74"/>
    </row>
    <row r="430" spans="1:20" ht="15.75" customHeight="1">
      <c r="A430" s="151"/>
      <c r="B430" s="29"/>
      <c r="D430" s="73"/>
      <c r="E430" s="153"/>
      <c r="T430" s="74"/>
    </row>
    <row r="431" spans="1:20" ht="15.75" customHeight="1">
      <c r="A431" s="151"/>
      <c r="B431" s="29"/>
      <c r="D431" s="73"/>
      <c r="E431" s="153"/>
      <c r="T431" s="74"/>
    </row>
    <row r="432" spans="1:20" ht="15.75" customHeight="1">
      <c r="A432" s="151"/>
      <c r="B432" s="29"/>
      <c r="D432" s="73"/>
      <c r="E432" s="153"/>
      <c r="T432" s="74"/>
    </row>
    <row r="433" spans="1:20" ht="15.75" customHeight="1">
      <c r="A433" s="151"/>
      <c r="B433" s="29"/>
      <c r="D433" s="73"/>
      <c r="E433" s="153"/>
      <c r="T433" s="74"/>
    </row>
    <row r="434" spans="1:20" ht="15.75" customHeight="1">
      <c r="A434" s="151"/>
      <c r="B434" s="29"/>
      <c r="D434" s="73"/>
      <c r="E434" s="153"/>
      <c r="T434" s="74"/>
    </row>
    <row r="435" spans="1:20" ht="15.75" customHeight="1">
      <c r="A435" s="151"/>
      <c r="B435" s="29"/>
      <c r="D435" s="73"/>
      <c r="E435" s="153"/>
      <c r="T435" s="74"/>
    </row>
    <row r="436" spans="1:20" ht="15.75" customHeight="1">
      <c r="A436" s="151"/>
      <c r="B436" s="29"/>
      <c r="D436" s="73"/>
      <c r="E436" s="153"/>
      <c r="T436" s="74"/>
    </row>
    <row r="437" spans="1:20" ht="15.75" customHeight="1">
      <c r="A437" s="151"/>
      <c r="B437" s="29"/>
      <c r="D437" s="73"/>
      <c r="E437" s="153"/>
      <c r="T437" s="74"/>
    </row>
    <row r="438" spans="1:20" ht="15.75" customHeight="1">
      <c r="A438" s="151"/>
      <c r="B438" s="29"/>
      <c r="D438" s="73"/>
      <c r="E438" s="153"/>
      <c r="T438" s="74"/>
    </row>
    <row r="439" spans="1:20" ht="15.75" customHeight="1">
      <c r="A439" s="151"/>
      <c r="B439" s="29"/>
      <c r="D439" s="73"/>
      <c r="E439" s="153"/>
      <c r="T439" s="74"/>
    </row>
    <row r="440" spans="1:20" ht="15.75" customHeight="1">
      <c r="A440" s="151"/>
      <c r="B440" s="29"/>
      <c r="D440" s="73"/>
      <c r="E440" s="153"/>
      <c r="T440" s="74"/>
    </row>
    <row r="441" spans="1:20" ht="15.75" customHeight="1">
      <c r="A441" s="151"/>
      <c r="B441" s="29"/>
      <c r="D441" s="73"/>
      <c r="E441" s="153"/>
      <c r="T441" s="74"/>
    </row>
    <row r="442" spans="1:20" ht="15.75" customHeight="1">
      <c r="A442" s="151"/>
      <c r="B442" s="29"/>
      <c r="D442" s="73"/>
      <c r="E442" s="153"/>
      <c r="T442" s="74"/>
    </row>
    <row r="443" spans="1:20" ht="15.75" customHeight="1">
      <c r="A443" s="151"/>
      <c r="B443" s="29"/>
      <c r="D443" s="73"/>
      <c r="E443" s="153"/>
      <c r="T443" s="74"/>
    </row>
    <row r="444" spans="1:20" ht="15.75" customHeight="1">
      <c r="A444" s="151"/>
      <c r="B444" s="29"/>
      <c r="D444" s="73"/>
      <c r="E444" s="153"/>
      <c r="T444" s="74"/>
    </row>
    <row r="445" spans="1:20" ht="15.75" customHeight="1">
      <c r="A445" s="151"/>
      <c r="B445" s="29"/>
      <c r="D445" s="73"/>
      <c r="E445" s="153"/>
      <c r="T445" s="74"/>
    </row>
    <row r="446" spans="1:20" ht="15.75" customHeight="1">
      <c r="A446" s="151"/>
      <c r="B446" s="29"/>
      <c r="D446" s="73"/>
      <c r="E446" s="153"/>
      <c r="T446" s="74"/>
    </row>
    <row r="447" spans="1:20" ht="15.75" customHeight="1">
      <c r="A447" s="151"/>
      <c r="B447" s="29"/>
      <c r="D447" s="73"/>
      <c r="E447" s="153"/>
      <c r="T447" s="74"/>
    </row>
    <row r="448" spans="1:20" ht="15.75" customHeight="1">
      <c r="A448" s="151"/>
      <c r="B448" s="29"/>
      <c r="D448" s="73"/>
      <c r="E448" s="153"/>
      <c r="T448" s="74"/>
    </row>
    <row r="449" spans="1:20" ht="15.75" customHeight="1">
      <c r="A449" s="151"/>
      <c r="B449" s="29"/>
      <c r="D449" s="73"/>
      <c r="E449" s="153"/>
      <c r="T449" s="74"/>
    </row>
    <row r="450" spans="1:20" ht="15.75" customHeight="1">
      <c r="A450" s="151"/>
      <c r="B450" s="29"/>
      <c r="D450" s="73"/>
      <c r="E450" s="153"/>
      <c r="T450" s="74"/>
    </row>
    <row r="451" spans="1:20" ht="15.75" customHeight="1">
      <c r="A451" s="151"/>
      <c r="B451" s="29"/>
      <c r="D451" s="73"/>
      <c r="E451" s="153"/>
      <c r="T451" s="74"/>
    </row>
    <row r="452" spans="1:20" ht="15.75" customHeight="1">
      <c r="A452" s="151"/>
      <c r="B452" s="29"/>
      <c r="D452" s="73"/>
      <c r="E452" s="153"/>
      <c r="T452" s="74"/>
    </row>
    <row r="453" spans="1:20" ht="15.75" customHeight="1">
      <c r="A453" s="151"/>
      <c r="B453" s="29"/>
      <c r="D453" s="73"/>
      <c r="E453" s="153"/>
      <c r="T453" s="74"/>
    </row>
    <row r="454" spans="1:20" ht="15.75" customHeight="1">
      <c r="A454" s="151"/>
      <c r="B454" s="29"/>
      <c r="D454" s="73"/>
      <c r="E454" s="153"/>
      <c r="T454" s="74"/>
    </row>
    <row r="455" spans="1:20" ht="15.75" customHeight="1">
      <c r="A455" s="151"/>
      <c r="B455" s="29"/>
      <c r="D455" s="73"/>
      <c r="E455" s="153"/>
      <c r="T455" s="74"/>
    </row>
    <row r="456" spans="1:20" ht="15.75" customHeight="1">
      <c r="A456" s="151"/>
      <c r="B456" s="29"/>
      <c r="D456" s="73"/>
      <c r="E456" s="153"/>
      <c r="T456" s="74"/>
    </row>
    <row r="457" spans="1:20" ht="15.75" customHeight="1">
      <c r="A457" s="151"/>
      <c r="B457" s="29"/>
      <c r="D457" s="73"/>
      <c r="E457" s="153"/>
      <c r="T457" s="74"/>
    </row>
    <row r="458" spans="1:20" ht="15.75" customHeight="1">
      <c r="A458" s="151"/>
      <c r="B458" s="29"/>
      <c r="D458" s="73"/>
      <c r="E458" s="153"/>
      <c r="T458" s="74"/>
    </row>
    <row r="459" spans="1:20" ht="15.75" customHeight="1">
      <c r="A459" s="151"/>
      <c r="B459" s="29"/>
      <c r="D459" s="73"/>
      <c r="E459" s="153"/>
      <c r="T459" s="74"/>
    </row>
    <row r="460" spans="1:20" ht="15.75" customHeight="1">
      <c r="A460" s="151"/>
      <c r="B460" s="29"/>
      <c r="D460" s="73"/>
      <c r="E460" s="153"/>
      <c r="T460" s="74"/>
    </row>
    <row r="461" spans="1:20" ht="15.75" customHeight="1">
      <c r="A461" s="151"/>
      <c r="B461" s="29"/>
      <c r="D461" s="73"/>
      <c r="E461" s="153"/>
      <c r="T461" s="74"/>
    </row>
    <row r="462" spans="1:20" ht="15.75" customHeight="1">
      <c r="A462" s="151"/>
      <c r="B462" s="29"/>
      <c r="D462" s="73"/>
      <c r="E462" s="153"/>
      <c r="T462" s="74"/>
    </row>
    <row r="463" spans="1:20" ht="15.75" customHeight="1">
      <c r="A463" s="151"/>
      <c r="B463" s="29"/>
      <c r="D463" s="73"/>
      <c r="E463" s="153"/>
      <c r="T463" s="74"/>
    </row>
    <row r="464" spans="1:20" ht="15.75" customHeight="1">
      <c r="A464" s="151"/>
      <c r="B464" s="29"/>
      <c r="D464" s="73"/>
      <c r="E464" s="153"/>
      <c r="T464" s="74"/>
    </row>
    <row r="465" spans="1:20" ht="15.75" customHeight="1">
      <c r="A465" s="151"/>
      <c r="B465" s="29"/>
      <c r="D465" s="73"/>
      <c r="E465" s="153"/>
      <c r="T465" s="74"/>
    </row>
    <row r="466" spans="1:20" ht="15.75" customHeight="1">
      <c r="A466" s="151"/>
      <c r="B466" s="29"/>
      <c r="D466" s="73"/>
      <c r="E466" s="153"/>
      <c r="T466" s="74"/>
    </row>
    <row r="467" spans="1:20" ht="15.75" customHeight="1">
      <c r="A467" s="151"/>
      <c r="B467" s="29"/>
      <c r="D467" s="73"/>
      <c r="E467" s="153"/>
      <c r="T467" s="74"/>
    </row>
    <row r="468" spans="1:20" ht="15.75" customHeight="1">
      <c r="A468" s="151"/>
      <c r="B468" s="29"/>
      <c r="D468" s="73"/>
      <c r="E468" s="153"/>
      <c r="T468" s="74"/>
    </row>
    <row r="469" spans="1:20" ht="15.75" customHeight="1">
      <c r="A469" s="151"/>
      <c r="B469" s="29"/>
      <c r="D469" s="73"/>
      <c r="E469" s="153"/>
      <c r="T469" s="74"/>
    </row>
    <row r="470" spans="1:20" ht="15.75" customHeight="1">
      <c r="A470" s="151"/>
      <c r="B470" s="29"/>
      <c r="D470" s="73"/>
      <c r="E470" s="153"/>
      <c r="T470" s="74"/>
    </row>
    <row r="471" spans="1:20" ht="15.75" customHeight="1">
      <c r="A471" s="151"/>
      <c r="B471" s="29"/>
      <c r="D471" s="73"/>
      <c r="E471" s="153"/>
      <c r="T471" s="74"/>
    </row>
    <row r="472" spans="1:20" ht="15.75" customHeight="1">
      <c r="A472" s="151"/>
      <c r="B472" s="29"/>
      <c r="D472" s="73"/>
      <c r="E472" s="153"/>
      <c r="T472" s="74"/>
    </row>
    <row r="473" spans="1:20" ht="15.75" customHeight="1">
      <c r="A473" s="151"/>
      <c r="B473" s="29"/>
      <c r="D473" s="73"/>
      <c r="E473" s="153"/>
      <c r="T473" s="74"/>
    </row>
    <row r="474" spans="1:20" ht="15.75" customHeight="1">
      <c r="A474" s="151"/>
      <c r="B474" s="29"/>
      <c r="D474" s="73"/>
      <c r="E474" s="153"/>
      <c r="T474" s="74"/>
    </row>
    <row r="475" spans="1:20" ht="15.75" customHeight="1">
      <c r="A475" s="151"/>
      <c r="B475" s="29"/>
      <c r="D475" s="73"/>
      <c r="E475" s="153"/>
      <c r="T475" s="74"/>
    </row>
    <row r="476" spans="1:20" ht="15.75" customHeight="1">
      <c r="A476" s="151"/>
      <c r="B476" s="29"/>
      <c r="D476" s="73"/>
      <c r="E476" s="153"/>
      <c r="T476" s="74"/>
    </row>
    <row r="477" spans="1:20" ht="15.75" customHeight="1">
      <c r="A477" s="151"/>
      <c r="B477" s="29"/>
      <c r="D477" s="73"/>
      <c r="E477" s="153"/>
      <c r="T477" s="74"/>
    </row>
    <row r="478" spans="1:20" ht="15.75" customHeight="1">
      <c r="A478" s="151"/>
      <c r="B478" s="29"/>
      <c r="D478" s="73"/>
      <c r="E478" s="153"/>
      <c r="T478" s="74"/>
    </row>
    <row r="479" spans="1:20" ht="15.75" customHeight="1">
      <c r="A479" s="151"/>
      <c r="B479" s="29"/>
      <c r="D479" s="73"/>
      <c r="E479" s="153"/>
      <c r="T479" s="74"/>
    </row>
    <row r="480" spans="1:20" ht="15.75" customHeight="1">
      <c r="A480" s="151"/>
      <c r="B480" s="29"/>
      <c r="D480" s="73"/>
      <c r="E480" s="153"/>
      <c r="T480" s="74"/>
    </row>
    <row r="481" spans="1:20" ht="15.75" customHeight="1">
      <c r="A481" s="151"/>
      <c r="B481" s="29"/>
      <c r="D481" s="73"/>
      <c r="E481" s="153"/>
      <c r="T481" s="74"/>
    </row>
    <row r="482" spans="1:20" ht="15.75" customHeight="1">
      <c r="A482" s="151"/>
      <c r="B482" s="29"/>
      <c r="D482" s="73"/>
      <c r="E482" s="153"/>
      <c r="T482" s="74"/>
    </row>
    <row r="483" spans="1:20" ht="15.75" customHeight="1">
      <c r="A483" s="151"/>
      <c r="B483" s="29"/>
      <c r="D483" s="73"/>
      <c r="E483" s="153"/>
      <c r="T483" s="74"/>
    </row>
    <row r="484" spans="1:20" ht="15.75" customHeight="1">
      <c r="A484" s="151"/>
      <c r="B484" s="29"/>
      <c r="D484" s="73"/>
      <c r="E484" s="153"/>
      <c r="T484" s="74"/>
    </row>
    <row r="485" spans="1:20" ht="15.75" customHeight="1">
      <c r="A485" s="151"/>
      <c r="B485" s="29"/>
      <c r="D485" s="73"/>
      <c r="E485" s="153"/>
      <c r="T485" s="74"/>
    </row>
    <row r="486" spans="1:20" ht="15.75" customHeight="1">
      <c r="A486" s="151"/>
      <c r="B486" s="29"/>
      <c r="D486" s="73"/>
      <c r="E486" s="153"/>
      <c r="T486" s="74"/>
    </row>
    <row r="487" spans="1:20" ht="15.75" customHeight="1">
      <c r="A487" s="151"/>
      <c r="B487" s="29"/>
      <c r="D487" s="73"/>
      <c r="E487" s="153"/>
      <c r="T487" s="74"/>
    </row>
    <row r="488" spans="1:20" ht="15.75" customHeight="1">
      <c r="A488" s="151"/>
      <c r="B488" s="29"/>
      <c r="D488" s="73"/>
      <c r="E488" s="153"/>
      <c r="T488" s="74"/>
    </row>
    <row r="489" spans="1:20" ht="15.75" customHeight="1">
      <c r="A489" s="151"/>
      <c r="B489" s="29"/>
      <c r="D489" s="73"/>
      <c r="E489" s="153"/>
      <c r="T489" s="74"/>
    </row>
    <row r="490" spans="1:20" ht="15.75" customHeight="1">
      <c r="A490" s="151"/>
      <c r="B490" s="29"/>
      <c r="D490" s="73"/>
      <c r="E490" s="153"/>
      <c r="T490" s="74"/>
    </row>
    <row r="491" spans="1:20" ht="15.75" customHeight="1">
      <c r="A491" s="151"/>
      <c r="B491" s="29"/>
      <c r="D491" s="73"/>
      <c r="E491" s="153"/>
      <c r="T491" s="74"/>
    </row>
    <row r="492" spans="1:20" ht="15.75" customHeight="1">
      <c r="A492" s="151"/>
      <c r="B492" s="29"/>
      <c r="D492" s="73"/>
      <c r="E492" s="153"/>
      <c r="T492" s="74"/>
    </row>
    <row r="493" spans="1:20" ht="15.75" customHeight="1">
      <c r="A493" s="151"/>
      <c r="B493" s="29"/>
      <c r="D493" s="73"/>
      <c r="E493" s="153"/>
      <c r="T493" s="74"/>
    </row>
    <row r="494" spans="1:20" ht="15.75" customHeight="1">
      <c r="A494" s="151"/>
      <c r="B494" s="29"/>
      <c r="D494" s="73"/>
      <c r="E494" s="153"/>
      <c r="T494" s="74"/>
    </row>
    <row r="495" spans="1:20" ht="15.75" customHeight="1">
      <c r="A495" s="151"/>
      <c r="B495" s="29"/>
      <c r="D495" s="73"/>
      <c r="E495" s="153"/>
      <c r="T495" s="74"/>
    </row>
    <row r="496" spans="1:20" ht="15.75" customHeight="1">
      <c r="A496" s="151"/>
      <c r="B496" s="29"/>
      <c r="D496" s="73"/>
      <c r="E496" s="153"/>
      <c r="T496" s="74"/>
    </row>
    <row r="497" spans="1:20" ht="15.75" customHeight="1">
      <c r="A497" s="151"/>
      <c r="B497" s="29"/>
      <c r="D497" s="73"/>
      <c r="E497" s="153"/>
      <c r="T497" s="74"/>
    </row>
    <row r="498" spans="1:20" ht="15.75" customHeight="1">
      <c r="A498" s="151"/>
      <c r="B498" s="29"/>
      <c r="D498" s="73"/>
      <c r="E498" s="153"/>
      <c r="T498" s="74"/>
    </row>
    <row r="499" spans="1:20" ht="15.75" customHeight="1">
      <c r="A499" s="151"/>
      <c r="B499" s="29"/>
      <c r="D499" s="73"/>
      <c r="E499" s="153"/>
      <c r="T499" s="74"/>
    </row>
    <row r="500" spans="1:20" ht="15.75" customHeight="1">
      <c r="A500" s="151"/>
      <c r="B500" s="29"/>
      <c r="D500" s="73"/>
      <c r="E500" s="153"/>
      <c r="T500" s="74"/>
    </row>
    <row r="501" spans="1:20" ht="15.75" customHeight="1">
      <c r="A501" s="151"/>
      <c r="B501" s="29"/>
      <c r="D501" s="73"/>
      <c r="E501" s="153"/>
      <c r="T501" s="74"/>
    </row>
    <row r="502" spans="1:20" ht="15.75" customHeight="1">
      <c r="A502" s="151"/>
      <c r="B502" s="29"/>
      <c r="D502" s="73"/>
      <c r="E502" s="153"/>
      <c r="T502" s="74"/>
    </row>
    <row r="503" spans="1:20" ht="15.75" customHeight="1">
      <c r="A503" s="151"/>
      <c r="B503" s="29"/>
      <c r="D503" s="73"/>
      <c r="E503" s="153"/>
      <c r="T503" s="74"/>
    </row>
    <row r="504" spans="1:20" ht="15.75" customHeight="1">
      <c r="A504" s="151"/>
      <c r="B504" s="29"/>
      <c r="D504" s="73"/>
      <c r="E504" s="153"/>
      <c r="T504" s="74"/>
    </row>
    <row r="505" spans="1:20" ht="15.75" customHeight="1">
      <c r="A505" s="151"/>
      <c r="B505" s="29"/>
      <c r="D505" s="73"/>
      <c r="E505" s="153"/>
      <c r="T505" s="74"/>
    </row>
    <row r="506" spans="1:20" ht="15.75" customHeight="1">
      <c r="A506" s="151"/>
      <c r="B506" s="29"/>
      <c r="D506" s="73"/>
      <c r="E506" s="153"/>
      <c r="T506" s="74"/>
    </row>
    <row r="507" spans="1:20" ht="15.75" customHeight="1">
      <c r="A507" s="151"/>
      <c r="B507" s="29"/>
      <c r="D507" s="73"/>
      <c r="E507" s="153"/>
      <c r="T507" s="74"/>
    </row>
    <row r="508" spans="1:20" ht="15.75" customHeight="1">
      <c r="A508" s="151"/>
      <c r="B508" s="29"/>
      <c r="D508" s="73"/>
      <c r="E508" s="153"/>
      <c r="T508" s="74"/>
    </row>
    <row r="509" spans="1:20" ht="15.75" customHeight="1">
      <c r="A509" s="151"/>
      <c r="B509" s="29"/>
      <c r="D509" s="73"/>
      <c r="E509" s="153"/>
      <c r="T509" s="74"/>
    </row>
    <row r="510" spans="1:20" ht="15.75" customHeight="1">
      <c r="A510" s="151"/>
      <c r="B510" s="29"/>
      <c r="D510" s="73"/>
      <c r="E510" s="153"/>
      <c r="T510" s="74"/>
    </row>
    <row r="511" spans="1:20" ht="15.75" customHeight="1">
      <c r="A511" s="151"/>
      <c r="B511" s="29"/>
      <c r="D511" s="73"/>
      <c r="E511" s="153"/>
      <c r="T511" s="74"/>
    </row>
    <row r="512" spans="1:20" ht="15.75" customHeight="1">
      <c r="A512" s="151"/>
      <c r="B512" s="29"/>
      <c r="D512" s="73"/>
      <c r="E512" s="153"/>
      <c r="T512" s="74"/>
    </row>
    <row r="513" spans="1:20" ht="15.75" customHeight="1">
      <c r="A513" s="151"/>
      <c r="B513" s="29"/>
      <c r="D513" s="73"/>
      <c r="E513" s="153"/>
      <c r="T513" s="74"/>
    </row>
    <row r="514" spans="1:20" ht="15.75" customHeight="1">
      <c r="A514" s="151"/>
      <c r="B514" s="29"/>
      <c r="D514" s="73"/>
      <c r="E514" s="153"/>
      <c r="T514" s="74"/>
    </row>
    <row r="515" spans="1:20" ht="15.75" customHeight="1">
      <c r="A515" s="151"/>
      <c r="B515" s="29"/>
      <c r="D515" s="73"/>
      <c r="E515" s="153"/>
      <c r="T515" s="74"/>
    </row>
    <row r="516" spans="1:20" ht="15.75" customHeight="1">
      <c r="A516" s="151"/>
      <c r="B516" s="29"/>
      <c r="D516" s="73"/>
      <c r="E516" s="153"/>
      <c r="T516" s="74"/>
    </row>
    <row r="517" spans="1:20" ht="15.75" customHeight="1">
      <c r="A517" s="151"/>
      <c r="B517" s="29"/>
      <c r="D517" s="73"/>
      <c r="E517" s="153"/>
      <c r="T517" s="74"/>
    </row>
    <row r="518" spans="1:20" ht="15.75" customHeight="1">
      <c r="A518" s="151"/>
      <c r="B518" s="29"/>
      <c r="D518" s="73"/>
      <c r="E518" s="153"/>
      <c r="T518" s="74"/>
    </row>
    <row r="519" spans="1:20" ht="15.75" customHeight="1">
      <c r="A519" s="151"/>
      <c r="B519" s="29"/>
      <c r="D519" s="73"/>
      <c r="E519" s="153"/>
      <c r="T519" s="74"/>
    </row>
    <row r="520" spans="1:20" ht="15.75" customHeight="1">
      <c r="A520" s="151"/>
      <c r="B520" s="29"/>
      <c r="D520" s="73"/>
      <c r="E520" s="153"/>
      <c r="T520" s="74"/>
    </row>
    <row r="521" spans="1:20" ht="15.75" customHeight="1">
      <c r="A521" s="151"/>
      <c r="B521" s="29"/>
      <c r="D521" s="73"/>
      <c r="E521" s="153"/>
      <c r="T521" s="74"/>
    </row>
    <row r="522" spans="1:20" ht="15.75" customHeight="1">
      <c r="A522" s="151"/>
      <c r="B522" s="29"/>
      <c r="D522" s="73"/>
      <c r="E522" s="153"/>
      <c r="T522" s="74"/>
    </row>
    <row r="523" spans="1:20" ht="15.75" customHeight="1">
      <c r="A523" s="151"/>
      <c r="B523" s="29"/>
      <c r="D523" s="73"/>
      <c r="E523" s="153"/>
      <c r="T523" s="74"/>
    </row>
    <row r="524" spans="1:20" ht="15.75" customHeight="1">
      <c r="A524" s="151"/>
      <c r="B524" s="29"/>
      <c r="D524" s="73"/>
      <c r="E524" s="153"/>
      <c r="T524" s="74"/>
    </row>
    <row r="525" spans="1:20" ht="15.75" customHeight="1">
      <c r="A525" s="151"/>
      <c r="B525" s="29"/>
      <c r="D525" s="73"/>
      <c r="E525" s="153"/>
      <c r="T525" s="74"/>
    </row>
    <row r="526" spans="1:20" ht="15.75" customHeight="1">
      <c r="A526" s="151"/>
      <c r="B526" s="29"/>
      <c r="D526" s="73"/>
      <c r="E526" s="153"/>
      <c r="T526" s="74"/>
    </row>
    <row r="527" spans="1:20" ht="15.75" customHeight="1">
      <c r="A527" s="151"/>
      <c r="B527" s="29"/>
      <c r="D527" s="73"/>
      <c r="E527" s="153"/>
      <c r="T527" s="74"/>
    </row>
    <row r="528" spans="1:20" ht="15.75" customHeight="1">
      <c r="A528" s="151"/>
      <c r="B528" s="29"/>
      <c r="D528" s="73"/>
      <c r="E528" s="153"/>
      <c r="T528" s="74"/>
    </row>
    <row r="529" spans="1:20" ht="15.75" customHeight="1">
      <c r="A529" s="151"/>
      <c r="B529" s="29"/>
      <c r="D529" s="73"/>
      <c r="E529" s="153"/>
      <c r="T529" s="74"/>
    </row>
    <row r="530" spans="1:20" ht="15.75" customHeight="1">
      <c r="A530" s="151"/>
      <c r="B530" s="29"/>
      <c r="D530" s="73"/>
      <c r="E530" s="153"/>
      <c r="T530" s="74"/>
    </row>
    <row r="531" spans="1:20" ht="15.75" customHeight="1">
      <c r="A531" s="151"/>
      <c r="B531" s="29"/>
      <c r="D531" s="73"/>
      <c r="E531" s="153"/>
      <c r="T531" s="74"/>
    </row>
    <row r="532" spans="1:20" ht="15.75" customHeight="1">
      <c r="A532" s="151"/>
      <c r="B532" s="29"/>
      <c r="D532" s="73"/>
      <c r="E532" s="153"/>
      <c r="T532" s="74"/>
    </row>
    <row r="533" spans="1:20" ht="15.75" customHeight="1">
      <c r="A533" s="151"/>
      <c r="B533" s="29"/>
      <c r="D533" s="73"/>
      <c r="E533" s="153"/>
      <c r="T533" s="74"/>
    </row>
    <row r="534" spans="1:20" ht="15.75" customHeight="1">
      <c r="A534" s="151"/>
      <c r="B534" s="29"/>
      <c r="D534" s="73"/>
      <c r="E534" s="153"/>
      <c r="T534" s="74"/>
    </row>
    <row r="535" spans="1:20" ht="15.75" customHeight="1">
      <c r="A535" s="151"/>
      <c r="B535" s="29"/>
      <c r="D535" s="73"/>
      <c r="E535" s="153"/>
      <c r="T535" s="74"/>
    </row>
    <row r="536" spans="1:20" ht="15.75" customHeight="1">
      <c r="A536" s="151"/>
      <c r="B536" s="29"/>
      <c r="D536" s="73"/>
      <c r="E536" s="153"/>
      <c r="T536" s="74"/>
    </row>
    <row r="537" spans="1:20" ht="15.75" customHeight="1">
      <c r="A537" s="151"/>
      <c r="B537" s="29"/>
      <c r="D537" s="73"/>
      <c r="E537" s="153"/>
      <c r="T537" s="74"/>
    </row>
    <row r="538" spans="1:20" ht="15.75" customHeight="1">
      <c r="A538" s="151"/>
      <c r="B538" s="29"/>
      <c r="D538" s="73"/>
      <c r="E538" s="153"/>
      <c r="T538" s="74"/>
    </row>
    <row r="539" spans="1:20" ht="15.75" customHeight="1">
      <c r="A539" s="151"/>
      <c r="B539" s="29"/>
      <c r="D539" s="73"/>
      <c r="E539" s="153"/>
      <c r="T539" s="74"/>
    </row>
    <row r="540" spans="1:20" ht="15.75" customHeight="1">
      <c r="A540" s="151"/>
      <c r="B540" s="29"/>
      <c r="D540" s="73"/>
      <c r="E540" s="153"/>
      <c r="T540" s="74"/>
    </row>
    <row r="541" spans="1:20" ht="15.75" customHeight="1">
      <c r="A541" s="151"/>
      <c r="B541" s="29"/>
      <c r="D541" s="73"/>
      <c r="E541" s="153"/>
      <c r="T541" s="74"/>
    </row>
    <row r="542" spans="1:20" ht="15.75" customHeight="1">
      <c r="A542" s="151"/>
      <c r="B542" s="29"/>
      <c r="D542" s="73"/>
      <c r="E542" s="153"/>
      <c r="T542" s="74"/>
    </row>
    <row r="543" spans="1:20" ht="15.75" customHeight="1">
      <c r="A543" s="151"/>
      <c r="B543" s="29"/>
      <c r="D543" s="73"/>
      <c r="E543" s="153"/>
      <c r="T543" s="74"/>
    </row>
    <row r="544" spans="1:20" ht="15.75" customHeight="1">
      <c r="A544" s="151"/>
      <c r="B544" s="29"/>
      <c r="D544" s="73"/>
      <c r="E544" s="153"/>
      <c r="T544" s="74"/>
    </row>
    <row r="545" spans="1:20" ht="15.75" customHeight="1">
      <c r="A545" s="151"/>
      <c r="B545" s="29"/>
      <c r="D545" s="73"/>
      <c r="E545" s="153"/>
      <c r="T545" s="74"/>
    </row>
    <row r="546" spans="1:20" ht="15.75" customHeight="1">
      <c r="A546" s="151"/>
      <c r="B546" s="29"/>
      <c r="D546" s="73"/>
      <c r="E546" s="153"/>
      <c r="T546" s="74"/>
    </row>
    <row r="547" spans="1:20" ht="15.75" customHeight="1">
      <c r="A547" s="151"/>
      <c r="B547" s="29"/>
      <c r="D547" s="73"/>
      <c r="E547" s="153"/>
      <c r="T547" s="74"/>
    </row>
    <row r="548" spans="1:20" ht="15.75" customHeight="1">
      <c r="A548" s="151"/>
      <c r="B548" s="29"/>
      <c r="D548" s="73"/>
      <c r="E548" s="153"/>
      <c r="T548" s="74"/>
    </row>
    <row r="549" spans="1:20" ht="15.75" customHeight="1">
      <c r="A549" s="151"/>
      <c r="B549" s="29"/>
      <c r="D549" s="73"/>
      <c r="E549" s="153"/>
      <c r="T549" s="74"/>
    </row>
    <row r="550" spans="1:20" ht="15.75" customHeight="1">
      <c r="A550" s="151"/>
      <c r="B550" s="29"/>
      <c r="D550" s="73"/>
      <c r="E550" s="153"/>
      <c r="T550" s="74"/>
    </row>
    <row r="551" spans="1:20" ht="15.75" customHeight="1">
      <c r="A551" s="151"/>
      <c r="B551" s="29"/>
      <c r="D551" s="73"/>
      <c r="E551" s="153"/>
      <c r="T551" s="74"/>
    </row>
    <row r="552" spans="1:20" ht="15.75" customHeight="1">
      <c r="A552" s="151"/>
      <c r="B552" s="29"/>
      <c r="D552" s="73"/>
      <c r="E552" s="153"/>
      <c r="T552" s="74"/>
    </row>
    <row r="553" spans="1:20" ht="15.75" customHeight="1">
      <c r="A553" s="151"/>
      <c r="B553" s="29"/>
      <c r="D553" s="73"/>
      <c r="E553" s="153"/>
      <c r="T553" s="74"/>
    </row>
    <row r="554" spans="1:20" ht="15.75" customHeight="1">
      <c r="A554" s="151"/>
      <c r="B554" s="29"/>
      <c r="D554" s="73"/>
      <c r="E554" s="153"/>
      <c r="T554" s="74"/>
    </row>
    <row r="555" spans="1:20" ht="15.75" customHeight="1">
      <c r="A555" s="151"/>
      <c r="B555" s="29"/>
      <c r="D555" s="73"/>
      <c r="E555" s="153"/>
      <c r="T555" s="74"/>
    </row>
    <row r="556" spans="1:20" ht="15.75" customHeight="1">
      <c r="A556" s="151"/>
      <c r="B556" s="29"/>
      <c r="D556" s="73"/>
      <c r="E556" s="153"/>
      <c r="T556" s="74"/>
    </row>
    <row r="557" spans="1:20" ht="15.75" customHeight="1">
      <c r="A557" s="151"/>
      <c r="B557" s="29"/>
      <c r="D557" s="73"/>
      <c r="E557" s="153"/>
      <c r="T557" s="74"/>
    </row>
    <row r="558" spans="1:20" ht="15.75" customHeight="1">
      <c r="A558" s="151"/>
      <c r="B558" s="29"/>
      <c r="D558" s="73"/>
      <c r="E558" s="153"/>
      <c r="T558" s="74"/>
    </row>
    <row r="559" spans="1:20" ht="15.75" customHeight="1">
      <c r="A559" s="151"/>
      <c r="B559" s="29"/>
      <c r="D559" s="73"/>
      <c r="E559" s="153"/>
      <c r="T559" s="74"/>
    </row>
    <row r="560" spans="1:20" ht="15.75" customHeight="1">
      <c r="A560" s="151"/>
      <c r="B560" s="29"/>
      <c r="D560" s="73"/>
      <c r="E560" s="153"/>
      <c r="T560" s="74"/>
    </row>
    <row r="561" spans="1:20" ht="15.75" customHeight="1">
      <c r="A561" s="151"/>
      <c r="B561" s="29"/>
      <c r="D561" s="73"/>
      <c r="E561" s="153"/>
      <c r="T561" s="74"/>
    </row>
    <row r="562" spans="1:20" ht="15.75" customHeight="1">
      <c r="A562" s="151"/>
      <c r="B562" s="29"/>
      <c r="D562" s="73"/>
      <c r="E562" s="153"/>
      <c r="T562" s="74"/>
    </row>
    <row r="563" spans="1:20" ht="15.75" customHeight="1">
      <c r="A563" s="151"/>
      <c r="B563" s="29"/>
      <c r="D563" s="73"/>
      <c r="E563" s="153"/>
      <c r="T563" s="74"/>
    </row>
    <row r="564" spans="1:20" ht="15.75" customHeight="1">
      <c r="A564" s="151"/>
      <c r="B564" s="29"/>
      <c r="D564" s="73"/>
      <c r="E564" s="153"/>
      <c r="T564" s="74"/>
    </row>
    <row r="565" spans="1:20" ht="15.75" customHeight="1">
      <c r="A565" s="151"/>
      <c r="B565" s="29"/>
      <c r="D565" s="73"/>
      <c r="E565" s="153"/>
      <c r="T565" s="74"/>
    </row>
    <row r="566" spans="1:20" ht="15.75" customHeight="1">
      <c r="A566" s="151"/>
      <c r="B566" s="29"/>
      <c r="D566" s="73"/>
      <c r="E566" s="153"/>
      <c r="T566" s="74"/>
    </row>
    <row r="567" spans="1:20" ht="15.75" customHeight="1">
      <c r="A567" s="151"/>
      <c r="B567" s="29"/>
      <c r="D567" s="73"/>
      <c r="E567" s="153"/>
      <c r="T567" s="74"/>
    </row>
    <row r="568" spans="1:20" ht="15.75" customHeight="1">
      <c r="A568" s="151"/>
      <c r="B568" s="29"/>
      <c r="D568" s="73"/>
      <c r="E568" s="153"/>
      <c r="T568" s="74"/>
    </row>
    <row r="569" spans="1:20" ht="15.75" customHeight="1">
      <c r="A569" s="151"/>
      <c r="B569" s="29"/>
      <c r="D569" s="73"/>
      <c r="E569" s="153"/>
      <c r="T569" s="74"/>
    </row>
    <row r="570" spans="1:20" ht="15.75" customHeight="1">
      <c r="A570" s="151"/>
      <c r="B570" s="29"/>
      <c r="D570" s="73"/>
      <c r="E570" s="153"/>
      <c r="T570" s="74"/>
    </row>
    <row r="571" spans="1:20" ht="15.75" customHeight="1">
      <c r="A571" s="151"/>
      <c r="B571" s="29"/>
      <c r="D571" s="73"/>
      <c r="E571" s="153"/>
      <c r="T571" s="74"/>
    </row>
    <row r="572" spans="1:20" ht="15.75" customHeight="1">
      <c r="A572" s="151"/>
      <c r="B572" s="29"/>
      <c r="D572" s="73"/>
      <c r="E572" s="153"/>
      <c r="T572" s="74"/>
    </row>
    <row r="573" spans="1:20" ht="15.75" customHeight="1">
      <c r="A573" s="151"/>
      <c r="B573" s="29"/>
      <c r="D573" s="73"/>
      <c r="E573" s="153"/>
      <c r="T573" s="74"/>
    </row>
    <row r="574" spans="1:20" ht="15.75" customHeight="1">
      <c r="A574" s="151"/>
      <c r="B574" s="29"/>
      <c r="D574" s="73"/>
      <c r="E574" s="153"/>
      <c r="T574" s="74"/>
    </row>
    <row r="575" spans="1:20" ht="15.75" customHeight="1">
      <c r="A575" s="151"/>
      <c r="B575" s="29"/>
      <c r="D575" s="73"/>
      <c r="E575" s="153"/>
      <c r="T575" s="74"/>
    </row>
    <row r="576" spans="1:20" ht="15.75" customHeight="1">
      <c r="A576" s="151"/>
      <c r="B576" s="29"/>
      <c r="D576" s="73"/>
      <c r="E576" s="153"/>
      <c r="T576" s="74"/>
    </row>
    <row r="577" spans="1:20" ht="15.75" customHeight="1">
      <c r="A577" s="151"/>
      <c r="B577" s="29"/>
      <c r="D577" s="73"/>
      <c r="E577" s="153"/>
      <c r="T577" s="74"/>
    </row>
    <row r="578" spans="1:20" ht="15.75" customHeight="1">
      <c r="A578" s="151"/>
      <c r="B578" s="29"/>
      <c r="D578" s="73"/>
      <c r="E578" s="153"/>
      <c r="T578" s="74"/>
    </row>
    <row r="579" spans="1:20" ht="15.75" customHeight="1">
      <c r="A579" s="151"/>
      <c r="B579" s="29"/>
      <c r="D579" s="73"/>
      <c r="E579" s="153"/>
      <c r="T579" s="74"/>
    </row>
    <row r="580" spans="1:20" ht="15.75" customHeight="1">
      <c r="A580" s="151"/>
      <c r="B580" s="29"/>
      <c r="D580" s="73"/>
      <c r="E580" s="153"/>
      <c r="T580" s="74"/>
    </row>
    <row r="581" spans="1:20" ht="15.75" customHeight="1">
      <c r="A581" s="151"/>
      <c r="B581" s="29"/>
      <c r="D581" s="73"/>
      <c r="E581" s="153"/>
      <c r="T581" s="74"/>
    </row>
    <row r="582" spans="1:20" ht="15.75" customHeight="1">
      <c r="A582" s="151"/>
      <c r="B582" s="29"/>
      <c r="D582" s="73"/>
      <c r="E582" s="153"/>
      <c r="T582" s="74"/>
    </row>
    <row r="583" spans="1:20" ht="15.75" customHeight="1">
      <c r="A583" s="151"/>
      <c r="B583" s="29"/>
      <c r="D583" s="73"/>
      <c r="E583" s="153"/>
      <c r="T583" s="74"/>
    </row>
    <row r="584" spans="1:20" ht="15.75" customHeight="1">
      <c r="A584" s="151"/>
      <c r="B584" s="29"/>
      <c r="D584" s="73"/>
      <c r="E584" s="153"/>
      <c r="T584" s="74"/>
    </row>
    <row r="585" spans="1:20" ht="15.75" customHeight="1">
      <c r="A585" s="151"/>
      <c r="B585" s="29"/>
      <c r="D585" s="73"/>
      <c r="E585" s="153"/>
      <c r="T585" s="74"/>
    </row>
    <row r="586" spans="1:20" ht="15.75" customHeight="1">
      <c r="A586" s="151"/>
      <c r="B586" s="29"/>
      <c r="D586" s="73"/>
      <c r="E586" s="153"/>
      <c r="T586" s="74"/>
    </row>
    <row r="587" spans="1:20" ht="15.75" customHeight="1">
      <c r="A587" s="151"/>
      <c r="B587" s="29"/>
      <c r="D587" s="73"/>
      <c r="E587" s="153"/>
      <c r="T587" s="74"/>
    </row>
    <row r="588" spans="1:20" ht="15.75" customHeight="1">
      <c r="A588" s="151"/>
      <c r="B588" s="29"/>
      <c r="D588" s="73"/>
      <c r="E588" s="153"/>
      <c r="T588" s="74"/>
    </row>
    <row r="589" spans="1:20" ht="15.75" customHeight="1">
      <c r="A589" s="151"/>
      <c r="B589" s="29"/>
      <c r="D589" s="73"/>
      <c r="E589" s="153"/>
      <c r="T589" s="74"/>
    </row>
    <row r="590" spans="1:20" ht="15.75" customHeight="1">
      <c r="A590" s="151"/>
      <c r="B590" s="29"/>
      <c r="D590" s="73"/>
      <c r="E590" s="153"/>
      <c r="T590" s="74"/>
    </row>
    <row r="591" spans="1:20" ht="15.75" customHeight="1">
      <c r="A591" s="151"/>
      <c r="B591" s="29"/>
      <c r="D591" s="73"/>
      <c r="E591" s="153"/>
      <c r="T591" s="74"/>
    </row>
    <row r="592" spans="1:20" ht="15.75" customHeight="1">
      <c r="A592" s="151"/>
      <c r="B592" s="29"/>
      <c r="D592" s="73"/>
      <c r="E592" s="153"/>
      <c r="T592" s="74"/>
    </row>
    <row r="593" spans="1:20" ht="15.75" customHeight="1">
      <c r="A593" s="151"/>
      <c r="B593" s="29"/>
      <c r="D593" s="73"/>
      <c r="E593" s="153"/>
      <c r="T593" s="74"/>
    </row>
    <row r="594" spans="1:20" ht="15.75" customHeight="1">
      <c r="A594" s="151"/>
      <c r="B594" s="29"/>
      <c r="D594" s="73"/>
      <c r="E594" s="153"/>
      <c r="T594" s="74"/>
    </row>
    <row r="595" spans="1:20" ht="15.75" customHeight="1">
      <c r="A595" s="151"/>
      <c r="B595" s="29"/>
      <c r="D595" s="73"/>
      <c r="E595" s="153"/>
      <c r="T595" s="74"/>
    </row>
    <row r="596" spans="1:20" ht="15.75" customHeight="1">
      <c r="A596" s="151"/>
      <c r="B596" s="29"/>
      <c r="D596" s="73"/>
      <c r="E596" s="153"/>
      <c r="T596" s="74"/>
    </row>
    <row r="597" spans="1:20" ht="15.75" customHeight="1">
      <c r="A597" s="151"/>
      <c r="B597" s="29"/>
      <c r="D597" s="73"/>
      <c r="E597" s="153"/>
      <c r="T597" s="74"/>
    </row>
    <row r="598" spans="1:20" ht="15.75" customHeight="1">
      <c r="A598" s="151"/>
      <c r="B598" s="29"/>
      <c r="D598" s="73"/>
      <c r="E598" s="153"/>
      <c r="T598" s="74"/>
    </row>
    <row r="599" spans="1:20" ht="15.75" customHeight="1">
      <c r="A599" s="151"/>
      <c r="B599" s="29"/>
      <c r="D599" s="73"/>
      <c r="E599" s="153"/>
      <c r="T599" s="74"/>
    </row>
    <row r="600" spans="1:20" ht="15.75" customHeight="1">
      <c r="A600" s="151"/>
      <c r="B600" s="29"/>
      <c r="D600" s="73"/>
      <c r="E600" s="153"/>
      <c r="T600" s="74"/>
    </row>
    <row r="601" spans="1:20" ht="15.75" customHeight="1">
      <c r="A601" s="151"/>
      <c r="B601" s="29"/>
      <c r="D601" s="73"/>
      <c r="E601" s="153"/>
      <c r="T601" s="74"/>
    </row>
    <row r="602" spans="1:20" ht="15.75" customHeight="1">
      <c r="A602" s="151"/>
      <c r="B602" s="29"/>
      <c r="D602" s="73"/>
      <c r="E602" s="153"/>
      <c r="T602" s="74"/>
    </row>
    <row r="603" spans="1:20" ht="15.75" customHeight="1">
      <c r="A603" s="151"/>
      <c r="B603" s="29"/>
      <c r="D603" s="73"/>
      <c r="E603" s="153"/>
      <c r="T603" s="74"/>
    </row>
    <row r="604" spans="1:20" ht="15.75" customHeight="1">
      <c r="A604" s="151"/>
      <c r="B604" s="29"/>
      <c r="D604" s="73"/>
      <c r="E604" s="153"/>
      <c r="T604" s="74"/>
    </row>
    <row r="605" spans="1:20" ht="15.75" customHeight="1">
      <c r="A605" s="151"/>
      <c r="B605" s="29"/>
      <c r="D605" s="73"/>
      <c r="E605" s="153"/>
      <c r="T605" s="74"/>
    </row>
    <row r="606" spans="1:20" ht="15.75" customHeight="1">
      <c r="A606" s="151"/>
      <c r="B606" s="29"/>
      <c r="D606" s="73"/>
      <c r="E606" s="153"/>
      <c r="T606" s="74"/>
    </row>
    <row r="607" spans="1:20" ht="15.75" customHeight="1">
      <c r="A607" s="151"/>
      <c r="B607" s="29"/>
      <c r="D607" s="73"/>
      <c r="E607" s="153"/>
      <c r="T607" s="74"/>
    </row>
    <row r="608" spans="1:20" ht="15.75" customHeight="1">
      <c r="A608" s="151"/>
      <c r="B608" s="29"/>
      <c r="D608" s="73"/>
      <c r="E608" s="153"/>
      <c r="T608" s="74"/>
    </row>
    <row r="609" spans="1:20" ht="15.75" customHeight="1">
      <c r="A609" s="151"/>
      <c r="B609" s="29"/>
      <c r="D609" s="73"/>
      <c r="E609" s="153"/>
      <c r="T609" s="74"/>
    </row>
    <row r="610" spans="1:20" ht="15.75" customHeight="1">
      <c r="A610" s="151"/>
      <c r="B610" s="29"/>
      <c r="D610" s="73"/>
      <c r="E610" s="153"/>
      <c r="T610" s="74"/>
    </row>
    <row r="611" spans="1:20" ht="15.75" customHeight="1">
      <c r="A611" s="151"/>
      <c r="B611" s="29"/>
      <c r="D611" s="73"/>
      <c r="E611" s="153"/>
      <c r="T611" s="74"/>
    </row>
    <row r="612" spans="1:20" ht="15.75" customHeight="1">
      <c r="A612" s="151"/>
      <c r="B612" s="29"/>
      <c r="D612" s="73"/>
      <c r="E612" s="153"/>
      <c r="T612" s="74"/>
    </row>
    <row r="613" spans="1:20" ht="15.75" customHeight="1">
      <c r="A613" s="151"/>
      <c r="B613" s="29"/>
      <c r="D613" s="73"/>
      <c r="E613" s="153"/>
      <c r="T613" s="74"/>
    </row>
    <row r="614" spans="1:20" ht="15.75" customHeight="1">
      <c r="A614" s="151"/>
      <c r="B614" s="29"/>
      <c r="D614" s="73"/>
      <c r="E614" s="153"/>
      <c r="T614" s="74"/>
    </row>
    <row r="615" spans="1:20" ht="15.75" customHeight="1">
      <c r="A615" s="151"/>
      <c r="B615" s="29"/>
      <c r="D615" s="73"/>
      <c r="E615" s="153"/>
      <c r="T615" s="74"/>
    </row>
    <row r="616" spans="1:20" ht="15.75" customHeight="1">
      <c r="A616" s="151"/>
      <c r="B616" s="29"/>
      <c r="D616" s="73"/>
      <c r="E616" s="153"/>
      <c r="T616" s="74"/>
    </row>
    <row r="617" spans="1:20" ht="15.75" customHeight="1">
      <c r="A617" s="151"/>
      <c r="B617" s="29"/>
      <c r="D617" s="73"/>
      <c r="E617" s="153"/>
      <c r="T617" s="74"/>
    </row>
    <row r="618" spans="1:20" ht="15.75" customHeight="1">
      <c r="A618" s="151"/>
      <c r="B618" s="29"/>
      <c r="D618" s="73"/>
      <c r="E618" s="153"/>
      <c r="T618" s="74"/>
    </row>
    <row r="619" spans="1:20" ht="15.75" customHeight="1">
      <c r="A619" s="151"/>
      <c r="B619" s="29"/>
      <c r="D619" s="73"/>
      <c r="E619" s="153"/>
      <c r="T619" s="74"/>
    </row>
    <row r="620" spans="1:20" ht="15.75" customHeight="1">
      <c r="A620" s="151"/>
      <c r="B620" s="29"/>
      <c r="D620" s="73"/>
      <c r="E620" s="153"/>
      <c r="T620" s="74"/>
    </row>
    <row r="621" spans="1:20" ht="15.75" customHeight="1">
      <c r="A621" s="151"/>
      <c r="B621" s="29"/>
      <c r="D621" s="73"/>
      <c r="E621" s="153"/>
      <c r="T621" s="74"/>
    </row>
    <row r="622" spans="1:20" ht="15.75" customHeight="1">
      <c r="A622" s="151"/>
      <c r="B622" s="29"/>
      <c r="D622" s="73"/>
      <c r="E622" s="153"/>
      <c r="T622" s="74"/>
    </row>
    <row r="623" spans="1:20" ht="15.75" customHeight="1">
      <c r="A623" s="151"/>
      <c r="B623" s="29"/>
      <c r="D623" s="73"/>
      <c r="E623" s="153"/>
      <c r="T623" s="74"/>
    </row>
    <row r="624" spans="1:20" ht="15.75" customHeight="1">
      <c r="A624" s="151"/>
      <c r="B624" s="29"/>
      <c r="D624" s="73"/>
      <c r="E624" s="153"/>
      <c r="T624" s="74"/>
    </row>
    <row r="625" spans="1:20" ht="15.75" customHeight="1">
      <c r="A625" s="151"/>
      <c r="B625" s="29"/>
      <c r="D625" s="73"/>
      <c r="E625" s="153"/>
      <c r="T625" s="74"/>
    </row>
    <row r="626" spans="1:20" ht="15.75" customHeight="1">
      <c r="A626" s="151"/>
      <c r="B626" s="29"/>
      <c r="D626" s="73"/>
      <c r="E626" s="153"/>
      <c r="T626" s="74"/>
    </row>
    <row r="627" spans="1:20" ht="15.75" customHeight="1">
      <c r="A627" s="151"/>
      <c r="B627" s="29"/>
      <c r="D627" s="73"/>
      <c r="E627" s="153"/>
      <c r="T627" s="74"/>
    </row>
    <row r="628" spans="1:20" ht="15.75" customHeight="1">
      <c r="A628" s="151"/>
      <c r="B628" s="29"/>
      <c r="D628" s="73"/>
      <c r="E628" s="153"/>
      <c r="T628" s="74"/>
    </row>
    <row r="629" spans="1:20" ht="15.75" customHeight="1">
      <c r="A629" s="151"/>
      <c r="B629" s="29"/>
      <c r="D629" s="73"/>
      <c r="E629" s="153"/>
      <c r="T629" s="74"/>
    </row>
    <row r="630" spans="1:20" ht="15.75" customHeight="1">
      <c r="A630" s="151"/>
      <c r="B630" s="29"/>
      <c r="D630" s="73"/>
      <c r="E630" s="153"/>
      <c r="T630" s="74"/>
    </row>
    <row r="631" spans="1:20" ht="15.75" customHeight="1">
      <c r="A631" s="151"/>
      <c r="B631" s="29"/>
      <c r="D631" s="73"/>
      <c r="E631" s="153"/>
      <c r="T631" s="74"/>
    </row>
    <row r="632" spans="1:20" ht="15.75" customHeight="1">
      <c r="A632" s="151"/>
      <c r="B632" s="29"/>
      <c r="D632" s="73"/>
      <c r="E632" s="153"/>
      <c r="T632" s="74"/>
    </row>
    <row r="633" spans="1:20" ht="15.75" customHeight="1">
      <c r="A633" s="151"/>
      <c r="B633" s="29"/>
      <c r="D633" s="73"/>
      <c r="E633" s="153"/>
      <c r="T633" s="74"/>
    </row>
    <row r="634" spans="1:20" ht="15.75" customHeight="1">
      <c r="A634" s="151"/>
      <c r="B634" s="29"/>
      <c r="D634" s="73"/>
      <c r="E634" s="153"/>
      <c r="T634" s="74"/>
    </row>
    <row r="635" spans="1:20" ht="15.75" customHeight="1">
      <c r="A635" s="151"/>
      <c r="B635" s="29"/>
      <c r="D635" s="73"/>
      <c r="E635" s="153"/>
      <c r="T635" s="74"/>
    </row>
    <row r="636" spans="1:20" ht="15.75" customHeight="1">
      <c r="A636" s="151"/>
      <c r="B636" s="29"/>
      <c r="D636" s="73"/>
      <c r="E636" s="153"/>
      <c r="T636" s="74"/>
    </row>
    <row r="637" spans="1:20" ht="15.75" customHeight="1">
      <c r="A637" s="151"/>
      <c r="B637" s="29"/>
      <c r="D637" s="73"/>
      <c r="E637" s="153"/>
      <c r="T637" s="74"/>
    </row>
    <row r="638" spans="1:20" ht="15.75" customHeight="1">
      <c r="A638" s="151"/>
      <c r="B638" s="29"/>
      <c r="D638" s="73"/>
      <c r="E638" s="153"/>
      <c r="T638" s="74"/>
    </row>
    <row r="639" spans="1:20" ht="15.75" customHeight="1">
      <c r="A639" s="151"/>
      <c r="B639" s="29"/>
      <c r="D639" s="73"/>
      <c r="E639" s="153"/>
      <c r="T639" s="74"/>
    </row>
    <row r="640" spans="1:20" ht="15.75" customHeight="1">
      <c r="A640" s="151"/>
      <c r="B640" s="29"/>
      <c r="D640" s="73"/>
      <c r="E640" s="153"/>
      <c r="T640" s="74"/>
    </row>
    <row r="641" spans="1:20" ht="15.75" customHeight="1">
      <c r="A641" s="151"/>
      <c r="B641" s="29"/>
      <c r="D641" s="73"/>
      <c r="E641" s="153"/>
      <c r="T641" s="74"/>
    </row>
    <row r="642" spans="1:20" ht="15.75" customHeight="1">
      <c r="A642" s="151"/>
      <c r="B642" s="29"/>
      <c r="D642" s="73"/>
      <c r="E642" s="153"/>
      <c r="T642" s="74"/>
    </row>
    <row r="643" spans="1:20" ht="15.75" customHeight="1">
      <c r="A643" s="151"/>
      <c r="B643" s="29"/>
      <c r="D643" s="73"/>
      <c r="E643" s="153"/>
      <c r="T643" s="74"/>
    </row>
    <row r="644" spans="1:20" ht="15.75" customHeight="1">
      <c r="A644" s="151"/>
      <c r="B644" s="29"/>
      <c r="D644" s="73"/>
      <c r="E644" s="153"/>
      <c r="T644" s="74"/>
    </row>
    <row r="645" spans="1:20" ht="15.75" customHeight="1">
      <c r="A645" s="151"/>
      <c r="B645" s="29"/>
      <c r="D645" s="73"/>
      <c r="E645" s="153"/>
      <c r="T645" s="74"/>
    </row>
    <row r="646" spans="1:20" ht="15.75" customHeight="1">
      <c r="A646" s="151"/>
      <c r="B646" s="29"/>
      <c r="D646" s="73"/>
      <c r="E646" s="153"/>
      <c r="T646" s="74"/>
    </row>
    <row r="647" spans="1:20" ht="15.75" customHeight="1">
      <c r="A647" s="151"/>
      <c r="B647" s="29"/>
      <c r="D647" s="73"/>
      <c r="E647" s="153"/>
      <c r="T647" s="74"/>
    </row>
    <row r="648" spans="1:20" ht="15.75" customHeight="1">
      <c r="A648" s="151"/>
      <c r="B648" s="29"/>
      <c r="D648" s="73"/>
      <c r="E648" s="153"/>
      <c r="T648" s="74"/>
    </row>
    <row r="649" spans="1:20" ht="15.75" customHeight="1">
      <c r="A649" s="151"/>
      <c r="B649" s="29"/>
      <c r="D649" s="73"/>
      <c r="E649" s="153"/>
      <c r="T649" s="74"/>
    </row>
    <row r="650" spans="1:20" ht="15.75" customHeight="1">
      <c r="A650" s="151"/>
      <c r="B650" s="29"/>
      <c r="D650" s="73"/>
      <c r="E650" s="153"/>
      <c r="T650" s="74"/>
    </row>
    <row r="651" spans="1:20" ht="15.75" customHeight="1">
      <c r="A651" s="151"/>
      <c r="B651" s="29"/>
      <c r="D651" s="73"/>
      <c r="E651" s="153"/>
      <c r="T651" s="74"/>
    </row>
    <row r="652" spans="1:20" ht="15.75" customHeight="1">
      <c r="A652" s="151"/>
      <c r="B652" s="29"/>
      <c r="D652" s="73"/>
      <c r="E652" s="153"/>
      <c r="T652" s="74"/>
    </row>
    <row r="653" spans="1:20" ht="15.75" customHeight="1">
      <c r="A653" s="151"/>
      <c r="B653" s="29"/>
      <c r="D653" s="73"/>
      <c r="E653" s="153"/>
      <c r="T653" s="74"/>
    </row>
    <row r="654" spans="1:20" ht="15.75" customHeight="1">
      <c r="A654" s="151"/>
      <c r="B654" s="29"/>
      <c r="D654" s="73"/>
      <c r="E654" s="153"/>
      <c r="T654" s="74"/>
    </row>
    <row r="655" spans="1:20" ht="15.75" customHeight="1">
      <c r="A655" s="151"/>
      <c r="B655" s="29"/>
      <c r="D655" s="73"/>
      <c r="E655" s="153"/>
      <c r="T655" s="74"/>
    </row>
    <row r="656" spans="1:20" ht="15.75" customHeight="1">
      <c r="A656" s="151"/>
      <c r="B656" s="29"/>
      <c r="D656" s="73"/>
      <c r="E656" s="153"/>
      <c r="T656" s="74"/>
    </row>
    <row r="657" spans="1:20" ht="15.75" customHeight="1">
      <c r="A657" s="151"/>
      <c r="B657" s="29"/>
      <c r="D657" s="73"/>
      <c r="E657" s="153"/>
      <c r="T657" s="74"/>
    </row>
    <row r="658" spans="1:20" ht="15.75" customHeight="1">
      <c r="A658" s="151"/>
      <c r="B658" s="29"/>
      <c r="D658" s="73"/>
      <c r="E658" s="153"/>
      <c r="T658" s="74"/>
    </row>
    <row r="659" spans="1:20" ht="15.75" customHeight="1">
      <c r="A659" s="151"/>
      <c r="B659" s="29"/>
      <c r="D659" s="73"/>
      <c r="E659" s="153"/>
      <c r="T659" s="74"/>
    </row>
    <row r="660" spans="1:20" ht="15.75" customHeight="1">
      <c r="A660" s="151"/>
      <c r="B660" s="29"/>
      <c r="D660" s="73"/>
      <c r="E660" s="153"/>
      <c r="T660" s="74"/>
    </row>
    <row r="661" spans="1:20" ht="15.75" customHeight="1">
      <c r="A661" s="151"/>
      <c r="B661" s="29"/>
      <c r="D661" s="73"/>
      <c r="E661" s="153"/>
      <c r="T661" s="74"/>
    </row>
    <row r="662" spans="1:20" ht="15.75" customHeight="1">
      <c r="A662" s="151"/>
      <c r="B662" s="29"/>
      <c r="D662" s="73"/>
      <c r="E662" s="153"/>
      <c r="T662" s="74"/>
    </row>
    <row r="663" spans="1:20" ht="15.75" customHeight="1">
      <c r="A663" s="151"/>
      <c r="B663" s="29"/>
      <c r="D663" s="73"/>
      <c r="E663" s="153"/>
      <c r="T663" s="74"/>
    </row>
    <row r="664" spans="1:20" ht="15.75" customHeight="1">
      <c r="A664" s="151"/>
      <c r="B664" s="29"/>
      <c r="D664" s="73"/>
      <c r="E664" s="153"/>
      <c r="T664" s="74"/>
    </row>
    <row r="665" spans="1:20" ht="15.75" customHeight="1">
      <c r="A665" s="151"/>
      <c r="B665" s="29"/>
      <c r="D665" s="73"/>
      <c r="E665" s="153"/>
      <c r="T665" s="74"/>
    </row>
    <row r="666" spans="1:20" ht="15.75" customHeight="1">
      <c r="A666" s="151"/>
      <c r="B666" s="29"/>
      <c r="D666" s="73"/>
      <c r="E666" s="153"/>
      <c r="T666" s="74"/>
    </row>
    <row r="667" spans="1:20" ht="15.75" customHeight="1">
      <c r="A667" s="151"/>
      <c r="B667" s="29"/>
      <c r="D667" s="73"/>
      <c r="E667" s="153"/>
      <c r="T667" s="74"/>
    </row>
    <row r="668" spans="1:20" ht="15.75" customHeight="1">
      <c r="A668" s="151"/>
      <c r="B668" s="29"/>
      <c r="D668" s="73"/>
      <c r="E668" s="153"/>
      <c r="T668" s="74"/>
    </row>
    <row r="669" spans="1:20" ht="15.75" customHeight="1">
      <c r="A669" s="151"/>
      <c r="B669" s="29"/>
      <c r="D669" s="73"/>
      <c r="E669" s="153"/>
      <c r="T669" s="74"/>
    </row>
    <row r="670" spans="1:20" ht="15.75" customHeight="1">
      <c r="A670" s="151"/>
      <c r="B670" s="29"/>
      <c r="D670" s="73"/>
      <c r="E670" s="153"/>
      <c r="T670" s="74"/>
    </row>
    <row r="671" spans="1:20" ht="15.75" customHeight="1">
      <c r="A671" s="151"/>
      <c r="B671" s="29"/>
      <c r="D671" s="73"/>
      <c r="E671" s="153"/>
      <c r="T671" s="74"/>
    </row>
    <row r="672" spans="1:20" ht="15.75" customHeight="1">
      <c r="A672" s="151"/>
      <c r="B672" s="29"/>
      <c r="D672" s="73"/>
      <c r="E672" s="153"/>
      <c r="T672" s="74"/>
    </row>
    <row r="673" spans="1:20" ht="15.75" customHeight="1">
      <c r="A673" s="151"/>
      <c r="B673" s="29"/>
      <c r="D673" s="73"/>
      <c r="E673" s="153"/>
      <c r="T673" s="74"/>
    </row>
    <row r="674" spans="1:20" ht="15.75" customHeight="1">
      <c r="A674" s="151"/>
      <c r="B674" s="29"/>
      <c r="D674" s="73"/>
      <c r="E674" s="153"/>
      <c r="T674" s="74"/>
    </row>
    <row r="675" spans="1:20" ht="15.75" customHeight="1">
      <c r="A675" s="151"/>
      <c r="B675" s="29"/>
      <c r="D675" s="73"/>
      <c r="E675" s="153"/>
      <c r="T675" s="74"/>
    </row>
    <row r="676" spans="1:20" ht="15.75" customHeight="1">
      <c r="A676" s="151"/>
      <c r="B676" s="29"/>
      <c r="D676" s="73"/>
      <c r="E676" s="153"/>
      <c r="T676" s="74"/>
    </row>
    <row r="677" spans="1:20" ht="15.75" customHeight="1">
      <c r="A677" s="151"/>
      <c r="B677" s="29"/>
      <c r="D677" s="73"/>
      <c r="E677" s="153"/>
      <c r="T677" s="74"/>
    </row>
    <row r="678" spans="1:20" ht="15.75" customHeight="1">
      <c r="A678" s="151"/>
      <c r="B678" s="29"/>
      <c r="D678" s="73"/>
      <c r="E678" s="153"/>
      <c r="T678" s="74"/>
    </row>
    <row r="679" spans="1:20" ht="15.75" customHeight="1">
      <c r="A679" s="151"/>
      <c r="B679" s="29"/>
      <c r="D679" s="73"/>
      <c r="E679" s="153"/>
      <c r="T679" s="74"/>
    </row>
    <row r="680" spans="1:20" ht="15.75" customHeight="1">
      <c r="A680" s="151"/>
      <c r="B680" s="29"/>
      <c r="D680" s="73"/>
      <c r="E680" s="153"/>
      <c r="T680" s="74"/>
    </row>
    <row r="681" spans="1:20" ht="15.75" customHeight="1">
      <c r="A681" s="151"/>
      <c r="B681" s="29"/>
      <c r="D681" s="73"/>
      <c r="E681" s="153"/>
      <c r="T681" s="74"/>
    </row>
    <row r="682" spans="1:20" ht="15.75" customHeight="1">
      <c r="A682" s="151"/>
      <c r="B682" s="29"/>
      <c r="D682" s="73"/>
      <c r="E682" s="153"/>
      <c r="T682" s="74"/>
    </row>
    <row r="683" spans="1:20" ht="15.75" customHeight="1">
      <c r="A683" s="151"/>
      <c r="B683" s="29"/>
      <c r="D683" s="73"/>
      <c r="E683" s="153"/>
      <c r="T683" s="74"/>
    </row>
    <row r="684" spans="1:20" ht="15.75" customHeight="1">
      <c r="A684" s="151"/>
      <c r="B684" s="29"/>
      <c r="D684" s="73"/>
      <c r="E684" s="153"/>
      <c r="T684" s="74"/>
    </row>
    <row r="685" spans="1:20" ht="15.75" customHeight="1">
      <c r="A685" s="151"/>
      <c r="B685" s="29"/>
      <c r="D685" s="73"/>
      <c r="E685" s="153"/>
      <c r="T685" s="74"/>
    </row>
    <row r="686" spans="1:20" ht="15.75" customHeight="1">
      <c r="A686" s="151"/>
      <c r="B686" s="29"/>
      <c r="D686" s="73"/>
      <c r="E686" s="153"/>
      <c r="T686" s="74"/>
    </row>
    <row r="687" spans="1:20" ht="15.75" customHeight="1">
      <c r="A687" s="151"/>
      <c r="B687" s="29"/>
      <c r="D687" s="73"/>
      <c r="E687" s="153"/>
      <c r="T687" s="74"/>
    </row>
    <row r="688" spans="1:20" ht="15.75" customHeight="1">
      <c r="A688" s="151"/>
      <c r="B688" s="29"/>
      <c r="D688" s="73"/>
      <c r="E688" s="153"/>
      <c r="T688" s="74"/>
    </row>
    <row r="689" spans="1:20" ht="15.75" customHeight="1">
      <c r="A689" s="151"/>
      <c r="B689" s="29"/>
      <c r="D689" s="73"/>
      <c r="E689" s="153"/>
      <c r="T689" s="74"/>
    </row>
    <row r="690" spans="1:20" ht="15.75" customHeight="1">
      <c r="A690" s="151"/>
      <c r="B690" s="29"/>
      <c r="D690" s="73"/>
      <c r="E690" s="153"/>
      <c r="T690" s="74"/>
    </row>
    <row r="691" spans="1:20" ht="15.75" customHeight="1">
      <c r="A691" s="151"/>
      <c r="B691" s="29"/>
      <c r="D691" s="73"/>
      <c r="E691" s="153"/>
      <c r="T691" s="74"/>
    </row>
    <row r="692" spans="1:20" ht="15.75" customHeight="1">
      <c r="A692" s="151"/>
      <c r="B692" s="29"/>
      <c r="D692" s="73"/>
      <c r="E692" s="153"/>
      <c r="T692" s="74"/>
    </row>
    <row r="693" spans="1:20" ht="15.75" customHeight="1">
      <c r="A693" s="151"/>
      <c r="B693" s="29"/>
      <c r="D693" s="73"/>
      <c r="E693" s="153"/>
      <c r="T693" s="74"/>
    </row>
    <row r="694" spans="1:20" ht="15.75" customHeight="1">
      <c r="A694" s="151"/>
      <c r="B694" s="29"/>
      <c r="D694" s="73"/>
      <c r="E694" s="153"/>
      <c r="T694" s="74"/>
    </row>
    <row r="695" spans="1:20" ht="15.75" customHeight="1">
      <c r="A695" s="151"/>
      <c r="B695" s="29"/>
      <c r="D695" s="73"/>
      <c r="E695" s="153"/>
      <c r="T695" s="74"/>
    </row>
    <row r="696" spans="1:20" ht="15.75" customHeight="1">
      <c r="A696" s="151"/>
      <c r="B696" s="29"/>
      <c r="D696" s="73"/>
      <c r="E696" s="153"/>
      <c r="T696" s="74"/>
    </row>
    <row r="697" spans="1:20" ht="15.75" customHeight="1">
      <c r="A697" s="151"/>
      <c r="B697" s="29"/>
      <c r="D697" s="73"/>
      <c r="E697" s="153"/>
      <c r="T697" s="74"/>
    </row>
    <row r="698" spans="1:20" ht="15.75" customHeight="1">
      <c r="A698" s="151"/>
      <c r="B698" s="29"/>
      <c r="D698" s="73"/>
      <c r="E698" s="153"/>
      <c r="T698" s="74"/>
    </row>
    <row r="699" spans="1:20" ht="15.75" customHeight="1">
      <c r="A699" s="151"/>
      <c r="B699" s="29"/>
      <c r="D699" s="73"/>
      <c r="E699" s="153"/>
      <c r="T699" s="74"/>
    </row>
    <row r="700" spans="1:20" ht="15.75" customHeight="1">
      <c r="A700" s="151"/>
      <c r="B700" s="29"/>
      <c r="D700" s="73"/>
      <c r="E700" s="153"/>
      <c r="T700" s="74"/>
    </row>
    <row r="701" spans="1:20" ht="15.75" customHeight="1">
      <c r="A701" s="151"/>
      <c r="B701" s="29"/>
      <c r="D701" s="73"/>
      <c r="E701" s="153"/>
      <c r="T701" s="74"/>
    </row>
    <row r="702" spans="1:20" ht="15.75" customHeight="1">
      <c r="A702" s="151"/>
      <c r="B702" s="29"/>
      <c r="D702" s="73"/>
      <c r="E702" s="153"/>
      <c r="T702" s="74"/>
    </row>
    <row r="703" spans="1:20" ht="15.75" customHeight="1">
      <c r="A703" s="151"/>
      <c r="B703" s="29"/>
      <c r="D703" s="73"/>
      <c r="E703" s="153"/>
      <c r="T703" s="74"/>
    </row>
    <row r="704" spans="1:20" ht="15.75" customHeight="1">
      <c r="A704" s="151"/>
      <c r="B704" s="29"/>
      <c r="D704" s="73"/>
      <c r="E704" s="153"/>
      <c r="T704" s="74"/>
    </row>
    <row r="705" spans="1:20" ht="15.75" customHeight="1">
      <c r="A705" s="151"/>
      <c r="B705" s="29"/>
      <c r="D705" s="73"/>
      <c r="E705" s="153"/>
      <c r="T705" s="74"/>
    </row>
    <row r="706" spans="1:20" ht="15.75" customHeight="1">
      <c r="A706" s="151"/>
      <c r="B706" s="29"/>
      <c r="D706" s="73"/>
      <c r="E706" s="153"/>
      <c r="T706" s="74"/>
    </row>
    <row r="707" spans="1:20" ht="15.75" customHeight="1">
      <c r="A707" s="151"/>
      <c r="B707" s="29"/>
      <c r="D707" s="73"/>
      <c r="E707" s="153"/>
      <c r="T707" s="74"/>
    </row>
    <row r="708" spans="1:20" ht="15.75" customHeight="1">
      <c r="A708" s="151"/>
      <c r="B708" s="29"/>
      <c r="D708" s="73"/>
      <c r="E708" s="153"/>
      <c r="T708" s="74"/>
    </row>
    <row r="709" spans="1:20" ht="15.75" customHeight="1">
      <c r="A709" s="151"/>
      <c r="B709" s="29"/>
      <c r="D709" s="73"/>
      <c r="E709" s="153"/>
      <c r="T709" s="74"/>
    </row>
    <row r="710" spans="1:20" ht="15.75" customHeight="1">
      <c r="A710" s="151"/>
      <c r="B710" s="29"/>
      <c r="D710" s="73"/>
      <c r="E710" s="153"/>
      <c r="T710" s="74"/>
    </row>
    <row r="711" spans="1:20" ht="15.75" customHeight="1">
      <c r="A711" s="151"/>
      <c r="B711" s="29"/>
      <c r="D711" s="73"/>
      <c r="E711" s="153"/>
      <c r="T711" s="74"/>
    </row>
    <row r="712" spans="1:20" ht="15.75" customHeight="1">
      <c r="A712" s="151"/>
      <c r="B712" s="29"/>
      <c r="D712" s="73"/>
      <c r="E712" s="153"/>
      <c r="T712" s="74"/>
    </row>
    <row r="713" spans="1:20" ht="15.75" customHeight="1">
      <c r="A713" s="151"/>
      <c r="B713" s="29"/>
      <c r="D713" s="73"/>
      <c r="E713" s="153"/>
      <c r="T713" s="74"/>
    </row>
    <row r="714" spans="1:20" ht="15.75" customHeight="1">
      <c r="A714" s="151"/>
      <c r="B714" s="29"/>
      <c r="D714" s="73"/>
      <c r="E714" s="153"/>
      <c r="T714" s="74"/>
    </row>
    <row r="715" spans="1:20" ht="15.75" customHeight="1">
      <c r="A715" s="151"/>
      <c r="B715" s="29"/>
      <c r="D715" s="73"/>
      <c r="E715" s="153"/>
      <c r="T715" s="74"/>
    </row>
    <row r="716" spans="1:20" ht="15.75" customHeight="1">
      <c r="A716" s="151"/>
      <c r="B716" s="29"/>
      <c r="D716" s="73"/>
      <c r="E716" s="153"/>
      <c r="T716" s="74"/>
    </row>
    <row r="717" spans="1:20" ht="15.75" customHeight="1">
      <c r="A717" s="151"/>
      <c r="B717" s="29"/>
      <c r="D717" s="73"/>
      <c r="E717" s="153"/>
      <c r="T717" s="74"/>
    </row>
    <row r="718" spans="1:20" ht="15.75" customHeight="1">
      <c r="A718" s="151"/>
      <c r="B718" s="29"/>
      <c r="D718" s="73"/>
      <c r="E718" s="153"/>
      <c r="T718" s="74"/>
    </row>
    <row r="719" spans="1:20" ht="15.75" customHeight="1">
      <c r="A719" s="151"/>
      <c r="B719" s="29"/>
      <c r="D719" s="73"/>
      <c r="E719" s="153"/>
      <c r="T719" s="74"/>
    </row>
    <row r="720" spans="1:20" ht="15.75" customHeight="1">
      <c r="A720" s="151"/>
      <c r="B720" s="29"/>
      <c r="D720" s="73"/>
      <c r="E720" s="153"/>
      <c r="T720" s="74"/>
    </row>
    <row r="721" spans="1:20" ht="15.75" customHeight="1">
      <c r="A721" s="151"/>
      <c r="B721" s="29"/>
      <c r="D721" s="73"/>
      <c r="E721" s="153"/>
      <c r="T721" s="74"/>
    </row>
    <row r="722" spans="1:20" ht="15.75" customHeight="1">
      <c r="A722" s="151"/>
      <c r="B722" s="29"/>
      <c r="D722" s="73"/>
      <c r="E722" s="153"/>
      <c r="T722" s="74"/>
    </row>
    <row r="723" spans="1:20" ht="15.75" customHeight="1">
      <c r="A723" s="151"/>
      <c r="B723" s="29"/>
      <c r="D723" s="73"/>
      <c r="E723" s="153"/>
      <c r="T723" s="74"/>
    </row>
    <row r="724" spans="1:20" ht="15.75" customHeight="1">
      <c r="A724" s="151"/>
      <c r="B724" s="29"/>
      <c r="D724" s="73"/>
      <c r="E724" s="153"/>
      <c r="T724" s="74"/>
    </row>
    <row r="725" spans="1:20" ht="15.75" customHeight="1">
      <c r="A725" s="151"/>
      <c r="B725" s="29"/>
      <c r="D725" s="73"/>
      <c r="E725" s="153"/>
      <c r="T725" s="74"/>
    </row>
    <row r="726" spans="1:20" ht="15.75" customHeight="1">
      <c r="A726" s="151"/>
      <c r="B726" s="29"/>
      <c r="D726" s="73"/>
      <c r="E726" s="153"/>
      <c r="T726" s="74"/>
    </row>
    <row r="727" spans="1:20" ht="15.75" customHeight="1">
      <c r="A727" s="151"/>
      <c r="B727" s="29"/>
      <c r="D727" s="73"/>
      <c r="E727" s="153"/>
      <c r="T727" s="74"/>
    </row>
    <row r="728" spans="1:20" ht="15.75" customHeight="1">
      <c r="A728" s="151"/>
      <c r="B728" s="29"/>
      <c r="D728" s="73"/>
      <c r="E728" s="153"/>
      <c r="T728" s="74"/>
    </row>
    <row r="729" spans="1:20" ht="15.75" customHeight="1">
      <c r="A729" s="151"/>
      <c r="B729" s="29"/>
      <c r="D729" s="73"/>
      <c r="E729" s="153"/>
      <c r="T729" s="74"/>
    </row>
    <row r="730" spans="1:20" ht="15.75" customHeight="1">
      <c r="A730" s="151"/>
      <c r="B730" s="29"/>
      <c r="D730" s="73"/>
      <c r="E730" s="153"/>
      <c r="T730" s="74"/>
    </row>
    <row r="731" spans="1:20" ht="15.75" customHeight="1">
      <c r="A731" s="151"/>
      <c r="B731" s="29"/>
      <c r="D731" s="73"/>
      <c r="E731" s="153"/>
      <c r="T731" s="74"/>
    </row>
    <row r="732" spans="1:20" ht="15.75" customHeight="1">
      <c r="A732" s="151"/>
      <c r="B732" s="29"/>
      <c r="D732" s="73"/>
      <c r="E732" s="153"/>
      <c r="T732" s="74"/>
    </row>
    <row r="733" spans="1:20" ht="15.75" customHeight="1">
      <c r="A733" s="151"/>
      <c r="B733" s="29"/>
      <c r="D733" s="73"/>
      <c r="E733" s="153"/>
      <c r="T733" s="74"/>
    </row>
    <row r="734" spans="1:20" ht="15.75" customHeight="1">
      <c r="A734" s="151"/>
      <c r="B734" s="29"/>
      <c r="D734" s="73"/>
      <c r="E734" s="153"/>
      <c r="T734" s="74"/>
    </row>
    <row r="735" spans="1:20" ht="15.75" customHeight="1">
      <c r="A735" s="151"/>
      <c r="B735" s="29"/>
      <c r="D735" s="73"/>
      <c r="E735" s="153"/>
      <c r="T735" s="74"/>
    </row>
    <row r="736" spans="1:20" ht="15.75" customHeight="1">
      <c r="A736" s="151"/>
      <c r="B736" s="29"/>
      <c r="D736" s="73"/>
      <c r="E736" s="153"/>
      <c r="T736" s="74"/>
    </row>
    <row r="737" spans="1:20" ht="15.75" customHeight="1">
      <c r="A737" s="151"/>
      <c r="B737" s="29"/>
      <c r="D737" s="73"/>
      <c r="E737" s="153"/>
      <c r="T737" s="74"/>
    </row>
    <row r="738" spans="1:20" ht="15.75" customHeight="1">
      <c r="A738" s="151"/>
      <c r="B738" s="29"/>
      <c r="D738" s="73"/>
      <c r="E738" s="153"/>
      <c r="T738" s="74"/>
    </row>
    <row r="739" spans="1:20" ht="15.75" customHeight="1">
      <c r="A739" s="151"/>
      <c r="B739" s="29"/>
      <c r="D739" s="73"/>
      <c r="E739" s="153"/>
      <c r="T739" s="74"/>
    </row>
    <row r="740" spans="1:20" ht="15.75" customHeight="1">
      <c r="A740" s="151"/>
      <c r="B740" s="29"/>
      <c r="D740" s="73"/>
      <c r="E740" s="153"/>
      <c r="T740" s="74"/>
    </row>
    <row r="741" spans="1:20" ht="15.75" customHeight="1">
      <c r="A741" s="151"/>
      <c r="B741" s="29"/>
      <c r="D741" s="73"/>
      <c r="E741" s="153"/>
      <c r="T741" s="74"/>
    </row>
    <row r="742" spans="1:20" ht="15.75" customHeight="1">
      <c r="A742" s="151"/>
      <c r="B742" s="29"/>
      <c r="D742" s="73"/>
      <c r="E742" s="153"/>
      <c r="T742" s="74"/>
    </row>
    <row r="743" spans="1:20" ht="15.75" customHeight="1">
      <c r="A743" s="151"/>
      <c r="B743" s="29"/>
      <c r="D743" s="73"/>
      <c r="E743" s="153"/>
      <c r="T743" s="74"/>
    </row>
    <row r="744" spans="1:20" ht="15.75" customHeight="1">
      <c r="A744" s="151"/>
      <c r="B744" s="29"/>
      <c r="D744" s="73"/>
      <c r="E744" s="153"/>
      <c r="T744" s="74"/>
    </row>
    <row r="745" spans="1:20" ht="15.75" customHeight="1">
      <c r="A745" s="151"/>
      <c r="B745" s="29"/>
      <c r="D745" s="73"/>
      <c r="E745" s="153"/>
      <c r="T745" s="74"/>
    </row>
    <row r="746" spans="1:20" ht="15.75" customHeight="1">
      <c r="A746" s="151"/>
      <c r="B746" s="29"/>
      <c r="D746" s="73"/>
      <c r="E746" s="153"/>
      <c r="T746" s="74"/>
    </row>
    <row r="747" spans="1:20" ht="15.75" customHeight="1">
      <c r="A747" s="151"/>
      <c r="B747" s="29"/>
      <c r="D747" s="73"/>
      <c r="E747" s="153"/>
      <c r="T747" s="74"/>
    </row>
    <row r="748" spans="1:20" ht="15.75" customHeight="1">
      <c r="A748" s="151"/>
      <c r="B748" s="29"/>
      <c r="D748" s="73"/>
      <c r="E748" s="153"/>
      <c r="T748" s="74"/>
    </row>
    <row r="749" spans="1:20" ht="15.75" customHeight="1">
      <c r="A749" s="151"/>
      <c r="B749" s="29"/>
      <c r="D749" s="73"/>
      <c r="E749" s="153"/>
      <c r="T749" s="74"/>
    </row>
    <row r="750" spans="1:20" ht="15.75" customHeight="1">
      <c r="A750" s="151"/>
      <c r="B750" s="29"/>
      <c r="D750" s="73"/>
      <c r="E750" s="153"/>
      <c r="T750" s="74"/>
    </row>
    <row r="751" spans="1:20" ht="15.75" customHeight="1">
      <c r="A751" s="151"/>
      <c r="B751" s="29"/>
      <c r="D751" s="73"/>
      <c r="E751" s="153"/>
      <c r="T751" s="74"/>
    </row>
    <row r="752" spans="1:20" ht="15.75" customHeight="1">
      <c r="A752" s="151"/>
      <c r="B752" s="29"/>
      <c r="D752" s="73"/>
      <c r="E752" s="153"/>
      <c r="T752" s="74"/>
    </row>
    <row r="753" spans="1:20" ht="15.75" customHeight="1">
      <c r="A753" s="151"/>
      <c r="B753" s="29"/>
      <c r="D753" s="73"/>
      <c r="E753" s="153"/>
      <c r="T753" s="74"/>
    </row>
    <row r="754" spans="1:20" ht="15.75" customHeight="1">
      <c r="A754" s="151"/>
      <c r="B754" s="29"/>
      <c r="D754" s="73"/>
      <c r="E754" s="153"/>
      <c r="T754" s="74"/>
    </row>
    <row r="755" spans="1:20" ht="15.75" customHeight="1">
      <c r="A755" s="151"/>
      <c r="B755" s="29"/>
      <c r="D755" s="73"/>
      <c r="E755" s="153"/>
      <c r="T755" s="74"/>
    </row>
    <row r="756" spans="1:20" ht="15.75" customHeight="1">
      <c r="A756" s="151"/>
      <c r="B756" s="29"/>
      <c r="D756" s="73"/>
      <c r="E756" s="153"/>
      <c r="T756" s="74"/>
    </row>
    <row r="757" spans="1:20" ht="15.75" customHeight="1">
      <c r="A757" s="151"/>
      <c r="B757" s="29"/>
      <c r="D757" s="73"/>
      <c r="E757" s="153"/>
      <c r="T757" s="74"/>
    </row>
    <row r="758" spans="1:20" ht="15.75" customHeight="1">
      <c r="A758" s="151"/>
      <c r="B758" s="29"/>
      <c r="D758" s="73"/>
      <c r="E758" s="153"/>
      <c r="T758" s="74"/>
    </row>
    <row r="759" spans="1:20" ht="15.75" customHeight="1">
      <c r="A759" s="151"/>
      <c r="B759" s="29"/>
      <c r="D759" s="73"/>
      <c r="E759" s="153"/>
      <c r="T759" s="74"/>
    </row>
    <row r="760" spans="1:20" ht="15.75" customHeight="1">
      <c r="A760" s="151"/>
      <c r="B760" s="29"/>
      <c r="D760" s="73"/>
      <c r="E760" s="153"/>
      <c r="T760" s="74"/>
    </row>
    <row r="761" spans="1:20" ht="15.75" customHeight="1">
      <c r="A761" s="151"/>
      <c r="B761" s="29"/>
      <c r="D761" s="73"/>
      <c r="E761" s="153"/>
      <c r="T761" s="74"/>
    </row>
    <row r="762" spans="1:20" ht="15.75" customHeight="1">
      <c r="A762" s="151"/>
      <c r="B762" s="29"/>
      <c r="D762" s="73"/>
      <c r="E762" s="153"/>
      <c r="T762" s="74"/>
    </row>
    <row r="763" spans="1:20" ht="15.75" customHeight="1">
      <c r="A763" s="151"/>
      <c r="B763" s="29"/>
      <c r="D763" s="73"/>
      <c r="E763" s="153"/>
      <c r="T763" s="74"/>
    </row>
    <row r="764" spans="1:20" ht="15.75" customHeight="1">
      <c r="A764" s="151"/>
      <c r="B764" s="29"/>
      <c r="D764" s="73"/>
      <c r="E764" s="153"/>
      <c r="T764" s="74"/>
    </row>
    <row r="765" spans="1:20" ht="15.75" customHeight="1">
      <c r="A765" s="151"/>
      <c r="B765" s="29"/>
      <c r="D765" s="73"/>
      <c r="E765" s="153"/>
      <c r="T765" s="74"/>
    </row>
    <row r="766" spans="1:20" ht="15.75" customHeight="1">
      <c r="A766" s="151"/>
      <c r="B766" s="29"/>
      <c r="D766" s="73"/>
      <c r="E766" s="153"/>
      <c r="T766" s="74"/>
    </row>
    <row r="767" spans="1:20" ht="15.75" customHeight="1">
      <c r="A767" s="151"/>
      <c r="B767" s="29"/>
      <c r="D767" s="73"/>
      <c r="E767" s="153"/>
      <c r="T767" s="74"/>
    </row>
    <row r="768" spans="1:20" ht="15.75" customHeight="1">
      <c r="A768" s="151"/>
      <c r="B768" s="29"/>
      <c r="D768" s="73"/>
      <c r="E768" s="153"/>
      <c r="T768" s="74"/>
    </row>
    <row r="769" spans="1:20" ht="15.75" customHeight="1">
      <c r="A769" s="151"/>
      <c r="B769" s="29"/>
      <c r="D769" s="73"/>
      <c r="E769" s="153"/>
      <c r="T769" s="74"/>
    </row>
    <row r="770" spans="1:20" ht="15.75" customHeight="1">
      <c r="A770" s="151"/>
      <c r="B770" s="29"/>
      <c r="D770" s="73"/>
      <c r="E770" s="153"/>
      <c r="T770" s="74"/>
    </row>
    <row r="771" spans="1:20" ht="15.75" customHeight="1">
      <c r="A771" s="151"/>
      <c r="B771" s="29"/>
      <c r="D771" s="73"/>
      <c r="E771" s="153"/>
      <c r="T771" s="74"/>
    </row>
    <row r="772" spans="1:20" ht="15.75" customHeight="1">
      <c r="A772" s="151"/>
      <c r="B772" s="29"/>
      <c r="D772" s="73"/>
      <c r="E772" s="153"/>
      <c r="T772" s="74"/>
    </row>
    <row r="773" spans="1:20" ht="15.75" customHeight="1">
      <c r="A773" s="151"/>
      <c r="B773" s="29"/>
      <c r="D773" s="73"/>
      <c r="E773" s="153"/>
      <c r="T773" s="74"/>
    </row>
    <row r="774" spans="1:20" ht="15.75" customHeight="1">
      <c r="A774" s="151"/>
      <c r="B774" s="29"/>
      <c r="D774" s="73"/>
      <c r="E774" s="153"/>
      <c r="T774" s="74"/>
    </row>
    <row r="775" spans="1:20" ht="15.75" customHeight="1">
      <c r="A775" s="151"/>
      <c r="B775" s="29"/>
      <c r="D775" s="73"/>
      <c r="E775" s="153"/>
      <c r="T775" s="74"/>
    </row>
    <row r="776" spans="1:20" ht="15.75" customHeight="1">
      <c r="A776" s="151"/>
      <c r="B776" s="29"/>
      <c r="D776" s="73"/>
      <c r="E776" s="153"/>
      <c r="T776" s="74"/>
    </row>
    <row r="777" spans="1:20" ht="15.75" customHeight="1">
      <c r="A777" s="151"/>
      <c r="B777" s="29"/>
      <c r="D777" s="73"/>
      <c r="E777" s="153"/>
      <c r="T777" s="74"/>
    </row>
    <row r="778" spans="1:20" ht="15.75" customHeight="1">
      <c r="A778" s="151"/>
      <c r="B778" s="29"/>
      <c r="D778" s="73"/>
      <c r="E778" s="153"/>
      <c r="T778" s="74"/>
    </row>
    <row r="779" spans="1:20" ht="15.75" customHeight="1">
      <c r="A779" s="151"/>
      <c r="B779" s="29"/>
      <c r="D779" s="73"/>
      <c r="E779" s="153"/>
      <c r="T779" s="74"/>
    </row>
    <row r="780" spans="1:20" ht="15.75" customHeight="1">
      <c r="A780" s="151"/>
      <c r="B780" s="29"/>
      <c r="D780" s="73"/>
      <c r="E780" s="153"/>
      <c r="T780" s="74"/>
    </row>
    <row r="781" spans="1:20" ht="15.75" customHeight="1">
      <c r="A781" s="151"/>
      <c r="B781" s="29"/>
      <c r="D781" s="73"/>
      <c r="E781" s="153"/>
      <c r="T781" s="74"/>
    </row>
    <row r="782" spans="1:20" ht="15.75" customHeight="1">
      <c r="A782" s="151"/>
      <c r="B782" s="29"/>
      <c r="D782" s="73"/>
      <c r="E782" s="153"/>
      <c r="T782" s="74"/>
    </row>
    <row r="783" spans="1:20" ht="15.75" customHeight="1">
      <c r="A783" s="151"/>
      <c r="B783" s="29"/>
      <c r="D783" s="73"/>
      <c r="E783" s="153"/>
      <c r="T783" s="74"/>
    </row>
    <row r="784" spans="1:20" ht="15.75" customHeight="1">
      <c r="A784" s="151"/>
      <c r="B784" s="29"/>
      <c r="D784" s="73"/>
      <c r="E784" s="153"/>
      <c r="T784" s="74"/>
    </row>
    <row r="785" spans="1:20" ht="15.75" customHeight="1">
      <c r="A785" s="151"/>
      <c r="B785" s="29"/>
      <c r="D785" s="73"/>
      <c r="E785" s="153"/>
      <c r="T785" s="74"/>
    </row>
    <row r="786" spans="1:20" ht="15.75" customHeight="1">
      <c r="A786" s="151"/>
      <c r="B786" s="29"/>
      <c r="D786" s="73"/>
      <c r="E786" s="153"/>
      <c r="T786" s="74"/>
    </row>
    <row r="787" spans="1:20" ht="15.75" customHeight="1">
      <c r="A787" s="151"/>
      <c r="B787" s="29"/>
      <c r="D787" s="73"/>
      <c r="E787" s="153"/>
      <c r="T787" s="74"/>
    </row>
    <row r="788" spans="1:20" ht="15.75" customHeight="1">
      <c r="A788" s="151"/>
      <c r="B788" s="29"/>
      <c r="D788" s="73"/>
      <c r="E788" s="153"/>
      <c r="T788" s="74"/>
    </row>
    <row r="789" spans="1:20" ht="15.75" customHeight="1">
      <c r="A789" s="151"/>
      <c r="B789" s="29"/>
      <c r="D789" s="73"/>
      <c r="E789" s="153"/>
      <c r="T789" s="74"/>
    </row>
    <row r="790" spans="1:20" ht="15.75" customHeight="1">
      <c r="A790" s="151"/>
      <c r="B790" s="29"/>
      <c r="D790" s="73"/>
      <c r="E790" s="153"/>
      <c r="T790" s="74"/>
    </row>
    <row r="791" spans="1:20" ht="15.75" customHeight="1">
      <c r="A791" s="151"/>
      <c r="B791" s="29"/>
      <c r="D791" s="73"/>
      <c r="E791" s="153"/>
      <c r="T791" s="74"/>
    </row>
    <row r="792" spans="1:20" ht="15.75" customHeight="1">
      <c r="A792" s="151"/>
      <c r="B792" s="29"/>
      <c r="D792" s="73"/>
      <c r="E792" s="153"/>
      <c r="T792" s="74"/>
    </row>
    <row r="793" spans="1:20" ht="15.75" customHeight="1">
      <c r="A793" s="151"/>
      <c r="B793" s="29"/>
      <c r="D793" s="73"/>
      <c r="E793" s="153"/>
      <c r="T793" s="74"/>
    </row>
    <row r="794" spans="1:20" ht="15.75" customHeight="1">
      <c r="A794" s="151"/>
      <c r="B794" s="29"/>
      <c r="D794" s="73"/>
      <c r="E794" s="153"/>
      <c r="T794" s="74"/>
    </row>
    <row r="795" spans="1:20" ht="15.75" customHeight="1">
      <c r="A795" s="151"/>
      <c r="B795" s="29"/>
      <c r="D795" s="73"/>
      <c r="E795" s="153"/>
      <c r="T795" s="74"/>
    </row>
    <row r="796" spans="1:20" ht="15.75" customHeight="1">
      <c r="A796" s="151"/>
      <c r="B796" s="29"/>
      <c r="D796" s="73"/>
      <c r="E796" s="153"/>
      <c r="T796" s="74"/>
    </row>
    <row r="797" spans="1:20" ht="15.75" customHeight="1">
      <c r="A797" s="151"/>
      <c r="B797" s="29"/>
      <c r="D797" s="73"/>
      <c r="E797" s="153"/>
      <c r="T797" s="74"/>
    </row>
    <row r="798" spans="1:20" ht="15.75" customHeight="1">
      <c r="A798" s="151"/>
      <c r="B798" s="29"/>
      <c r="D798" s="73"/>
      <c r="E798" s="153"/>
      <c r="T798" s="74"/>
    </row>
    <row r="799" spans="1:20" ht="15.75" customHeight="1">
      <c r="A799" s="151"/>
      <c r="B799" s="29"/>
      <c r="D799" s="73"/>
      <c r="E799" s="153"/>
      <c r="T799" s="74"/>
    </row>
    <row r="800" spans="1:20" ht="15.75" customHeight="1">
      <c r="A800" s="151"/>
      <c r="B800" s="29"/>
      <c r="D800" s="73"/>
      <c r="E800" s="153"/>
      <c r="T800" s="74"/>
    </row>
    <row r="801" spans="1:20" ht="15.75" customHeight="1">
      <c r="A801" s="151"/>
      <c r="B801" s="29"/>
      <c r="D801" s="73"/>
      <c r="E801" s="153"/>
      <c r="T801" s="74"/>
    </row>
    <row r="802" spans="1:20" ht="15.75" customHeight="1">
      <c r="A802" s="151"/>
      <c r="B802" s="29"/>
      <c r="D802" s="73"/>
      <c r="E802" s="153"/>
      <c r="T802" s="74"/>
    </row>
    <row r="803" spans="1:20" ht="15.75" customHeight="1">
      <c r="A803" s="151"/>
      <c r="B803" s="29"/>
      <c r="D803" s="73"/>
      <c r="E803" s="153"/>
      <c r="T803" s="74"/>
    </row>
    <row r="804" spans="1:20" ht="15.75" customHeight="1">
      <c r="A804" s="151"/>
      <c r="B804" s="29"/>
      <c r="D804" s="73"/>
      <c r="E804" s="153"/>
      <c r="T804" s="74"/>
    </row>
    <row r="805" spans="1:20" ht="15.75" customHeight="1">
      <c r="A805" s="151"/>
      <c r="B805" s="29"/>
      <c r="D805" s="73"/>
      <c r="E805" s="153"/>
      <c r="T805" s="74"/>
    </row>
    <row r="806" spans="1:20" ht="15.75" customHeight="1">
      <c r="A806" s="151"/>
      <c r="B806" s="29"/>
      <c r="D806" s="73"/>
      <c r="E806" s="153"/>
      <c r="T806" s="74"/>
    </row>
    <row r="807" spans="1:20" ht="15.75" customHeight="1">
      <c r="A807" s="151"/>
      <c r="B807" s="29"/>
      <c r="D807" s="73"/>
      <c r="E807" s="153"/>
      <c r="T807" s="74"/>
    </row>
    <row r="808" spans="1:20" ht="15.75" customHeight="1">
      <c r="A808" s="151"/>
      <c r="B808" s="29"/>
      <c r="D808" s="73"/>
      <c r="E808" s="153"/>
      <c r="T808" s="74"/>
    </row>
    <row r="809" spans="1:20" ht="15.75" customHeight="1">
      <c r="A809" s="151"/>
      <c r="B809" s="29"/>
      <c r="D809" s="73"/>
      <c r="E809" s="153"/>
      <c r="T809" s="74"/>
    </row>
    <row r="810" spans="1:20" ht="15.75" customHeight="1">
      <c r="A810" s="151"/>
      <c r="B810" s="29"/>
      <c r="D810" s="73"/>
      <c r="E810" s="153"/>
      <c r="T810" s="74"/>
    </row>
    <row r="811" spans="1:20" ht="15.75" customHeight="1">
      <c r="A811" s="151"/>
      <c r="B811" s="29"/>
      <c r="D811" s="73"/>
      <c r="E811" s="153"/>
      <c r="T811" s="74"/>
    </row>
    <row r="812" spans="1:20" ht="15.75" customHeight="1">
      <c r="A812" s="151"/>
      <c r="B812" s="29"/>
      <c r="D812" s="73"/>
      <c r="E812" s="153"/>
      <c r="T812" s="74"/>
    </row>
    <row r="813" spans="1:20" ht="15.75" customHeight="1">
      <c r="A813" s="151"/>
      <c r="B813" s="29"/>
      <c r="D813" s="73"/>
      <c r="E813" s="153"/>
      <c r="T813" s="74"/>
    </row>
    <row r="814" spans="1:20" ht="15.75" customHeight="1">
      <c r="A814" s="151"/>
      <c r="B814" s="29"/>
      <c r="D814" s="73"/>
      <c r="E814" s="153"/>
      <c r="T814" s="74"/>
    </row>
    <row r="815" spans="1:20" ht="15.75" customHeight="1">
      <c r="A815" s="151"/>
      <c r="B815" s="29"/>
      <c r="D815" s="73"/>
      <c r="E815" s="153"/>
      <c r="T815" s="74"/>
    </row>
    <row r="816" spans="1:20" ht="15.75" customHeight="1">
      <c r="A816" s="151"/>
      <c r="B816" s="29"/>
      <c r="D816" s="73"/>
      <c r="E816" s="153"/>
      <c r="T816" s="74"/>
    </row>
    <row r="817" spans="1:20" ht="15.75" customHeight="1">
      <c r="A817" s="151"/>
      <c r="B817" s="29"/>
      <c r="D817" s="73"/>
      <c r="E817" s="153"/>
      <c r="T817" s="74"/>
    </row>
    <row r="818" spans="1:20" ht="15.75" customHeight="1">
      <c r="A818" s="151"/>
      <c r="B818" s="29"/>
      <c r="D818" s="73"/>
      <c r="E818" s="153"/>
      <c r="T818" s="74"/>
    </row>
    <row r="819" spans="1:20" ht="15.75" customHeight="1">
      <c r="A819" s="151"/>
      <c r="B819" s="29"/>
      <c r="D819" s="73"/>
      <c r="E819" s="153"/>
      <c r="T819" s="74"/>
    </row>
    <row r="820" spans="1:20" ht="15.75" customHeight="1">
      <c r="A820" s="151"/>
      <c r="B820" s="29"/>
      <c r="D820" s="73"/>
      <c r="E820" s="153"/>
      <c r="T820" s="74"/>
    </row>
    <row r="821" spans="1:20" ht="15.75" customHeight="1">
      <c r="A821" s="151"/>
      <c r="B821" s="29"/>
      <c r="D821" s="73"/>
      <c r="E821" s="153"/>
      <c r="T821" s="74"/>
    </row>
    <row r="822" spans="1:20" ht="15.75" customHeight="1">
      <c r="A822" s="151"/>
      <c r="B822" s="29"/>
      <c r="D822" s="73"/>
      <c r="E822" s="153"/>
      <c r="T822" s="74"/>
    </row>
    <row r="823" spans="1:20" ht="15.75" customHeight="1">
      <c r="A823" s="151"/>
      <c r="B823" s="29"/>
      <c r="D823" s="73"/>
      <c r="E823" s="153"/>
      <c r="T823" s="74"/>
    </row>
    <row r="824" spans="1:20" ht="15.75" customHeight="1">
      <c r="A824" s="151"/>
      <c r="B824" s="29"/>
      <c r="D824" s="73"/>
      <c r="E824" s="153"/>
      <c r="T824" s="74"/>
    </row>
    <row r="825" spans="1:20" ht="15.75" customHeight="1">
      <c r="A825" s="151"/>
      <c r="B825" s="29"/>
      <c r="D825" s="73"/>
      <c r="E825" s="153"/>
      <c r="T825" s="74"/>
    </row>
    <row r="826" spans="1:20" ht="15.75" customHeight="1">
      <c r="A826" s="151"/>
      <c r="B826" s="29"/>
      <c r="D826" s="73"/>
      <c r="E826" s="153"/>
      <c r="T826" s="74"/>
    </row>
    <row r="827" spans="1:20" ht="15.75" customHeight="1">
      <c r="A827" s="151"/>
      <c r="B827" s="29"/>
      <c r="D827" s="73"/>
      <c r="E827" s="153"/>
      <c r="T827" s="74"/>
    </row>
    <row r="828" spans="1:20" ht="15.75" customHeight="1">
      <c r="A828" s="151"/>
      <c r="B828" s="29"/>
      <c r="D828" s="73"/>
      <c r="E828" s="153"/>
      <c r="T828" s="74"/>
    </row>
    <row r="829" spans="1:20" ht="15.75" customHeight="1">
      <c r="A829" s="151"/>
      <c r="B829" s="29"/>
      <c r="D829" s="73"/>
      <c r="E829" s="153"/>
      <c r="T829" s="74"/>
    </row>
    <row r="830" spans="1:20" ht="15.75" customHeight="1">
      <c r="A830" s="151"/>
      <c r="B830" s="29"/>
      <c r="D830" s="73"/>
      <c r="E830" s="153"/>
      <c r="T830" s="74"/>
    </row>
    <row r="831" spans="1:20" ht="15.75" customHeight="1">
      <c r="A831" s="151"/>
      <c r="B831" s="29"/>
      <c r="D831" s="73"/>
      <c r="E831" s="153"/>
      <c r="T831" s="74"/>
    </row>
    <row r="832" spans="1:20" ht="15.75" customHeight="1">
      <c r="A832" s="151"/>
      <c r="B832" s="29"/>
      <c r="D832" s="73"/>
      <c r="E832" s="153"/>
      <c r="T832" s="74"/>
    </row>
    <row r="833" spans="1:20" ht="15.75" customHeight="1">
      <c r="A833" s="151"/>
      <c r="B833" s="29"/>
      <c r="D833" s="73"/>
      <c r="E833" s="153"/>
      <c r="T833" s="74"/>
    </row>
    <row r="834" spans="1:20" ht="15.75" customHeight="1">
      <c r="A834" s="151"/>
      <c r="B834" s="29"/>
      <c r="D834" s="73"/>
      <c r="E834" s="153"/>
      <c r="T834" s="74"/>
    </row>
    <row r="835" spans="1:20" ht="15.75" customHeight="1">
      <c r="A835" s="151"/>
      <c r="B835" s="29"/>
      <c r="D835" s="73"/>
      <c r="E835" s="153"/>
      <c r="T835" s="74"/>
    </row>
    <row r="836" spans="1:20" ht="15.75" customHeight="1">
      <c r="A836" s="151"/>
      <c r="B836" s="29"/>
      <c r="D836" s="73"/>
      <c r="E836" s="153"/>
      <c r="T836" s="74"/>
    </row>
    <row r="837" spans="1:20" ht="15.75" customHeight="1">
      <c r="A837" s="151"/>
      <c r="B837" s="29"/>
      <c r="D837" s="73"/>
      <c r="E837" s="153"/>
      <c r="T837" s="74"/>
    </row>
    <row r="838" spans="1:20" ht="15.75" customHeight="1">
      <c r="A838" s="151"/>
      <c r="B838" s="29"/>
      <c r="D838" s="73"/>
      <c r="E838" s="153"/>
      <c r="T838" s="74"/>
    </row>
    <row r="839" spans="1:20" ht="15.75" customHeight="1">
      <c r="A839" s="151"/>
      <c r="B839" s="29"/>
      <c r="D839" s="73"/>
      <c r="E839" s="153"/>
      <c r="T839" s="74"/>
    </row>
    <row r="840" spans="1:20" ht="15.75" customHeight="1">
      <c r="A840" s="151"/>
      <c r="B840" s="29"/>
      <c r="D840" s="73"/>
      <c r="E840" s="153"/>
      <c r="T840" s="74"/>
    </row>
    <row r="841" spans="1:20" ht="15.75" customHeight="1">
      <c r="A841" s="151"/>
      <c r="B841" s="29"/>
      <c r="D841" s="73"/>
      <c r="E841" s="153"/>
      <c r="T841" s="74"/>
    </row>
    <row r="842" spans="1:20" ht="15.75" customHeight="1">
      <c r="A842" s="151"/>
      <c r="B842" s="29"/>
      <c r="D842" s="73"/>
      <c r="E842" s="153"/>
      <c r="T842" s="74"/>
    </row>
    <row r="843" spans="1:20" ht="15.75" customHeight="1">
      <c r="A843" s="151"/>
      <c r="B843" s="29"/>
      <c r="D843" s="73"/>
      <c r="E843" s="153"/>
      <c r="T843" s="74"/>
    </row>
    <row r="844" spans="1:20" ht="15.75" customHeight="1">
      <c r="A844" s="151"/>
      <c r="B844" s="29"/>
      <c r="D844" s="73"/>
      <c r="E844" s="153"/>
      <c r="T844" s="74"/>
    </row>
    <row r="845" spans="1:20" ht="15.75" customHeight="1">
      <c r="A845" s="151"/>
      <c r="B845" s="29"/>
      <c r="D845" s="73"/>
      <c r="E845" s="153"/>
      <c r="T845" s="74"/>
    </row>
    <row r="846" spans="1:20" ht="15.75" customHeight="1">
      <c r="A846" s="151"/>
      <c r="B846" s="29"/>
      <c r="D846" s="73"/>
      <c r="E846" s="153"/>
      <c r="T846" s="74"/>
    </row>
    <row r="847" spans="1:20" ht="15.75" customHeight="1">
      <c r="A847" s="151"/>
      <c r="B847" s="29"/>
      <c r="D847" s="73"/>
      <c r="E847" s="153"/>
      <c r="T847" s="74"/>
    </row>
    <row r="848" spans="1:20" ht="15.75" customHeight="1">
      <c r="A848" s="151"/>
      <c r="B848" s="29"/>
      <c r="D848" s="73"/>
      <c r="E848" s="153"/>
      <c r="T848" s="74"/>
    </row>
    <row r="849" spans="1:20" ht="15.75" customHeight="1">
      <c r="A849" s="151"/>
      <c r="B849" s="29"/>
      <c r="D849" s="73"/>
      <c r="E849" s="153"/>
      <c r="T849" s="74"/>
    </row>
    <row r="850" spans="1:20" ht="15.75" customHeight="1">
      <c r="A850" s="151"/>
      <c r="B850" s="29"/>
      <c r="D850" s="73"/>
      <c r="E850" s="153"/>
      <c r="T850" s="74"/>
    </row>
    <row r="851" spans="1:20" ht="15.75" customHeight="1">
      <c r="A851" s="151"/>
      <c r="B851" s="29"/>
      <c r="D851" s="73"/>
      <c r="E851" s="153"/>
      <c r="T851" s="74"/>
    </row>
    <row r="852" spans="1:20" ht="15.75" customHeight="1">
      <c r="A852" s="151"/>
      <c r="B852" s="29"/>
      <c r="D852" s="73"/>
      <c r="E852" s="153"/>
      <c r="T852" s="74"/>
    </row>
    <row r="853" spans="1:20" ht="15.75" customHeight="1">
      <c r="A853" s="151"/>
      <c r="B853" s="29"/>
      <c r="D853" s="73"/>
      <c r="E853" s="153"/>
      <c r="T853" s="74"/>
    </row>
    <row r="854" spans="1:20" ht="15.75" customHeight="1">
      <c r="A854" s="151"/>
      <c r="B854" s="29"/>
      <c r="D854" s="73"/>
      <c r="E854" s="153"/>
      <c r="T854" s="74"/>
    </row>
    <row r="855" spans="1:20" ht="15.75" customHeight="1">
      <c r="A855" s="151"/>
      <c r="B855" s="29"/>
      <c r="D855" s="73"/>
      <c r="E855" s="153"/>
      <c r="T855" s="74"/>
    </row>
    <row r="856" spans="1:20" ht="15.75" customHeight="1">
      <c r="A856" s="151"/>
      <c r="B856" s="29"/>
      <c r="D856" s="73"/>
      <c r="E856" s="153"/>
      <c r="T856" s="74"/>
    </row>
    <row r="857" spans="1:20" ht="15.75" customHeight="1">
      <c r="A857" s="151"/>
      <c r="B857" s="29"/>
      <c r="D857" s="73"/>
      <c r="E857" s="153"/>
      <c r="T857" s="74"/>
    </row>
    <row r="858" spans="1:20" ht="15.75" customHeight="1">
      <c r="A858" s="151"/>
      <c r="B858" s="29"/>
      <c r="D858" s="73"/>
      <c r="E858" s="153"/>
      <c r="T858" s="74"/>
    </row>
    <row r="859" spans="1:20" ht="15.75" customHeight="1">
      <c r="A859" s="151"/>
      <c r="B859" s="29"/>
      <c r="D859" s="73"/>
      <c r="E859" s="153"/>
      <c r="T859" s="74"/>
    </row>
    <row r="860" spans="1:20" ht="15.75" customHeight="1">
      <c r="A860" s="151"/>
      <c r="B860" s="29"/>
      <c r="D860" s="73"/>
      <c r="E860" s="153"/>
      <c r="T860" s="74"/>
    </row>
    <row r="861" spans="1:20" ht="15.75" customHeight="1">
      <c r="A861" s="151"/>
      <c r="B861" s="29"/>
      <c r="D861" s="73"/>
      <c r="E861" s="153"/>
      <c r="T861" s="74"/>
    </row>
    <row r="862" spans="1:20" ht="15.75" customHeight="1">
      <c r="A862" s="151"/>
      <c r="B862" s="29"/>
      <c r="D862" s="73"/>
      <c r="E862" s="153"/>
      <c r="T862" s="74"/>
    </row>
    <row r="863" spans="1:20" ht="15.75" customHeight="1">
      <c r="A863" s="151"/>
      <c r="B863" s="29"/>
      <c r="D863" s="73"/>
      <c r="E863" s="153"/>
      <c r="T863" s="74"/>
    </row>
    <row r="864" spans="1:20" ht="15.75" customHeight="1">
      <c r="A864" s="151"/>
      <c r="B864" s="29"/>
      <c r="D864" s="73"/>
      <c r="E864" s="153"/>
      <c r="T864" s="74"/>
    </row>
    <row r="865" spans="1:20" ht="15.75" customHeight="1">
      <c r="A865" s="151"/>
      <c r="B865" s="29"/>
      <c r="D865" s="73"/>
      <c r="E865" s="153"/>
      <c r="T865" s="74"/>
    </row>
    <row r="866" spans="1:20" ht="15.75" customHeight="1">
      <c r="A866" s="151"/>
      <c r="B866" s="29"/>
      <c r="D866" s="73"/>
      <c r="E866" s="153"/>
      <c r="T866" s="74"/>
    </row>
    <row r="867" spans="1:20" ht="15.75" customHeight="1">
      <c r="A867" s="151"/>
      <c r="B867" s="29"/>
      <c r="D867" s="73"/>
      <c r="E867" s="153"/>
      <c r="T867" s="74"/>
    </row>
    <row r="868" spans="1:20" ht="15.75" customHeight="1">
      <c r="A868" s="151"/>
      <c r="B868" s="29"/>
      <c r="D868" s="73"/>
      <c r="E868" s="153"/>
      <c r="T868" s="74"/>
    </row>
    <row r="869" spans="1:20" ht="15.75" customHeight="1">
      <c r="A869" s="151"/>
      <c r="B869" s="29"/>
      <c r="D869" s="73"/>
      <c r="E869" s="153"/>
      <c r="T869" s="74"/>
    </row>
    <row r="870" spans="1:20" ht="15.75" customHeight="1">
      <c r="A870" s="151"/>
      <c r="B870" s="29"/>
      <c r="D870" s="73"/>
      <c r="E870" s="153"/>
      <c r="T870" s="74"/>
    </row>
    <row r="871" spans="1:20" ht="15.75" customHeight="1">
      <c r="A871" s="151"/>
      <c r="B871" s="29"/>
      <c r="D871" s="73"/>
      <c r="E871" s="153"/>
      <c r="T871" s="74"/>
    </row>
    <row r="872" spans="1:20" ht="15.75" customHeight="1">
      <c r="A872" s="151"/>
      <c r="B872" s="29"/>
      <c r="D872" s="73"/>
      <c r="E872" s="153"/>
      <c r="T872" s="74"/>
    </row>
    <row r="873" spans="1:20" ht="15.75" customHeight="1">
      <c r="A873" s="151"/>
      <c r="B873" s="29"/>
      <c r="D873" s="73"/>
      <c r="E873" s="153"/>
      <c r="T873" s="74"/>
    </row>
    <row r="874" spans="1:20" ht="15.75" customHeight="1">
      <c r="A874" s="151"/>
      <c r="B874" s="29"/>
      <c r="D874" s="73"/>
      <c r="E874" s="153"/>
      <c r="T874" s="74"/>
    </row>
    <row r="875" spans="1:20" ht="15.75" customHeight="1">
      <c r="A875" s="151"/>
      <c r="B875" s="29"/>
      <c r="D875" s="73"/>
      <c r="E875" s="153"/>
      <c r="T875" s="74"/>
    </row>
    <row r="876" spans="1:20" ht="15.75" customHeight="1">
      <c r="A876" s="151"/>
      <c r="B876" s="29"/>
      <c r="D876" s="73"/>
      <c r="E876" s="153"/>
      <c r="T876" s="74"/>
    </row>
    <row r="877" spans="1:20" ht="15.75" customHeight="1">
      <c r="A877" s="151"/>
      <c r="B877" s="29"/>
      <c r="D877" s="73"/>
      <c r="E877" s="153"/>
      <c r="T877" s="74"/>
    </row>
    <row r="878" spans="1:20" ht="15.75" customHeight="1">
      <c r="A878" s="151"/>
      <c r="B878" s="29"/>
      <c r="D878" s="73"/>
      <c r="E878" s="153"/>
      <c r="T878" s="74"/>
    </row>
    <row r="879" spans="1:20" ht="15.75" customHeight="1">
      <c r="A879" s="151"/>
      <c r="B879" s="29"/>
      <c r="D879" s="73"/>
      <c r="E879" s="153"/>
      <c r="T879" s="74"/>
    </row>
    <row r="880" spans="1:20" ht="15.75" customHeight="1">
      <c r="A880" s="151"/>
      <c r="B880" s="29"/>
      <c r="D880" s="73"/>
      <c r="E880" s="153"/>
      <c r="T880" s="74"/>
    </row>
    <row r="881" spans="1:20" ht="15.75" customHeight="1">
      <c r="A881" s="151"/>
      <c r="B881" s="29"/>
      <c r="D881" s="73"/>
      <c r="E881" s="153"/>
      <c r="T881" s="74"/>
    </row>
    <row r="882" spans="1:20" ht="15.75" customHeight="1">
      <c r="A882" s="151"/>
      <c r="B882" s="29"/>
      <c r="D882" s="73"/>
      <c r="E882" s="153"/>
      <c r="T882" s="74"/>
    </row>
    <row r="883" spans="1:20" ht="15.75" customHeight="1">
      <c r="A883" s="151"/>
      <c r="B883" s="29"/>
      <c r="D883" s="73"/>
      <c r="E883" s="153"/>
      <c r="T883" s="74"/>
    </row>
    <row r="884" spans="1:20" ht="15.75" customHeight="1">
      <c r="A884" s="151"/>
      <c r="B884" s="29"/>
      <c r="D884" s="73"/>
      <c r="E884" s="153"/>
      <c r="T884" s="74"/>
    </row>
    <row r="885" spans="1:20" ht="15.75" customHeight="1">
      <c r="A885" s="151"/>
      <c r="B885" s="29"/>
      <c r="D885" s="73"/>
      <c r="E885" s="153"/>
      <c r="T885" s="74"/>
    </row>
    <row r="886" spans="1:20" ht="15.75" customHeight="1">
      <c r="A886" s="151"/>
      <c r="B886" s="29"/>
      <c r="D886" s="73"/>
      <c r="E886" s="153"/>
      <c r="T886" s="74"/>
    </row>
    <row r="887" spans="1:20" ht="15.75" customHeight="1">
      <c r="A887" s="151"/>
      <c r="B887" s="29"/>
      <c r="D887" s="73"/>
      <c r="E887" s="153"/>
      <c r="T887" s="74"/>
    </row>
    <row r="888" spans="1:20" ht="15.75" customHeight="1">
      <c r="A888" s="151"/>
      <c r="B888" s="29"/>
      <c r="D888" s="73"/>
      <c r="E888" s="153"/>
      <c r="T888" s="74"/>
    </row>
    <row r="889" spans="1:20" ht="15.75" customHeight="1">
      <c r="A889" s="151"/>
      <c r="B889" s="29"/>
      <c r="D889" s="73"/>
      <c r="E889" s="153"/>
      <c r="T889" s="74"/>
    </row>
    <row r="890" spans="1:20" ht="15.75" customHeight="1">
      <c r="A890" s="151"/>
      <c r="B890" s="29"/>
      <c r="D890" s="73"/>
      <c r="E890" s="153"/>
      <c r="T890" s="74"/>
    </row>
    <row r="891" spans="1:20" ht="15.75" customHeight="1">
      <c r="A891" s="151"/>
      <c r="B891" s="29"/>
      <c r="D891" s="73"/>
      <c r="E891" s="153"/>
      <c r="T891" s="74"/>
    </row>
    <row r="892" spans="1:20" ht="15.75" customHeight="1">
      <c r="A892" s="151"/>
      <c r="B892" s="29"/>
      <c r="D892" s="73"/>
      <c r="E892" s="153"/>
      <c r="T892" s="74"/>
    </row>
    <row r="893" spans="1:20" ht="15.75" customHeight="1">
      <c r="A893" s="151"/>
      <c r="B893" s="29"/>
      <c r="D893" s="73"/>
      <c r="E893" s="153"/>
      <c r="T893" s="74"/>
    </row>
    <row r="894" spans="1:20" ht="15.75" customHeight="1">
      <c r="A894" s="151"/>
      <c r="B894" s="29"/>
      <c r="D894" s="73"/>
      <c r="E894" s="153"/>
      <c r="T894" s="74"/>
    </row>
    <row r="895" spans="1:20" ht="15.75" customHeight="1">
      <c r="A895" s="151"/>
      <c r="B895" s="29"/>
      <c r="D895" s="73"/>
      <c r="E895" s="153"/>
      <c r="T895" s="74"/>
    </row>
    <row r="896" spans="1:20" ht="15.75" customHeight="1">
      <c r="A896" s="151"/>
      <c r="B896" s="29"/>
      <c r="D896" s="73"/>
      <c r="E896" s="153"/>
      <c r="T896" s="74"/>
    </row>
    <row r="897" spans="1:20" ht="15.75" customHeight="1">
      <c r="A897" s="151"/>
      <c r="B897" s="29"/>
      <c r="D897" s="73"/>
      <c r="E897" s="153"/>
      <c r="T897" s="74"/>
    </row>
    <row r="898" spans="1:20" ht="15.75" customHeight="1">
      <c r="A898" s="151"/>
      <c r="B898" s="29"/>
      <c r="D898" s="73"/>
      <c r="E898" s="153"/>
      <c r="T898" s="74"/>
    </row>
    <row r="899" spans="1:20" ht="15.75" customHeight="1">
      <c r="A899" s="151"/>
      <c r="B899" s="29"/>
      <c r="D899" s="73"/>
      <c r="E899" s="153"/>
      <c r="T899" s="74"/>
    </row>
    <row r="900" spans="1:20" ht="15.75" customHeight="1">
      <c r="A900" s="151"/>
      <c r="B900" s="29"/>
      <c r="D900" s="73"/>
      <c r="E900" s="153"/>
      <c r="T900" s="74"/>
    </row>
    <row r="901" spans="1:20" ht="15.75" customHeight="1">
      <c r="A901" s="151"/>
      <c r="B901" s="29"/>
      <c r="D901" s="73"/>
      <c r="E901" s="153"/>
      <c r="T901" s="74"/>
    </row>
    <row r="902" spans="1:20" ht="15.75" customHeight="1">
      <c r="A902" s="151"/>
      <c r="B902" s="29"/>
      <c r="D902" s="73"/>
      <c r="E902" s="153"/>
      <c r="T902" s="74"/>
    </row>
    <row r="903" spans="1:20" ht="15.75" customHeight="1">
      <c r="A903" s="151"/>
      <c r="B903" s="29"/>
      <c r="D903" s="73"/>
      <c r="E903" s="153"/>
      <c r="T903" s="74"/>
    </row>
    <row r="904" spans="1:20" ht="15.75" customHeight="1">
      <c r="A904" s="151"/>
      <c r="B904" s="29"/>
      <c r="D904" s="73"/>
      <c r="E904" s="153"/>
      <c r="T904" s="74"/>
    </row>
    <row r="905" spans="1:20" ht="15.75" customHeight="1">
      <c r="A905" s="151"/>
      <c r="B905" s="29"/>
      <c r="D905" s="73"/>
      <c r="E905" s="153"/>
      <c r="T905" s="74"/>
    </row>
    <row r="906" spans="1:20" ht="15.75" customHeight="1">
      <c r="A906" s="151"/>
      <c r="B906" s="29"/>
      <c r="D906" s="73"/>
      <c r="E906" s="153"/>
      <c r="T906" s="74"/>
    </row>
    <row r="907" spans="1:20" ht="15.75" customHeight="1">
      <c r="A907" s="151"/>
      <c r="B907" s="29"/>
      <c r="D907" s="73"/>
      <c r="E907" s="153"/>
      <c r="T907" s="74"/>
    </row>
    <row r="908" spans="1:20" ht="15.75" customHeight="1">
      <c r="A908" s="151"/>
      <c r="B908" s="29"/>
      <c r="D908" s="73"/>
      <c r="E908" s="153"/>
      <c r="T908" s="74"/>
    </row>
    <row r="909" spans="1:20" ht="15.75" customHeight="1">
      <c r="A909" s="151"/>
      <c r="B909" s="29"/>
      <c r="D909" s="73"/>
      <c r="E909" s="153"/>
      <c r="T909" s="74"/>
    </row>
    <row r="910" spans="1:20" ht="15.75" customHeight="1">
      <c r="A910" s="151"/>
      <c r="B910" s="29"/>
      <c r="D910" s="73"/>
      <c r="E910" s="153"/>
      <c r="T910" s="74"/>
    </row>
    <row r="911" spans="1:20" ht="15.75" customHeight="1">
      <c r="A911" s="151"/>
      <c r="B911" s="29"/>
      <c r="D911" s="73"/>
      <c r="E911" s="153"/>
      <c r="T911" s="74"/>
    </row>
    <row r="912" spans="1:20" ht="15.75" customHeight="1">
      <c r="A912" s="151"/>
      <c r="B912" s="29"/>
      <c r="D912" s="73"/>
      <c r="E912" s="153"/>
      <c r="T912" s="74"/>
    </row>
    <row r="913" spans="1:20" ht="15.75" customHeight="1">
      <c r="A913" s="151"/>
      <c r="B913" s="29"/>
      <c r="D913" s="73"/>
      <c r="E913" s="153"/>
      <c r="T913" s="74"/>
    </row>
    <row r="914" spans="1:20" ht="15.75" customHeight="1">
      <c r="A914" s="151"/>
      <c r="B914" s="29"/>
      <c r="D914" s="73"/>
      <c r="E914" s="153"/>
      <c r="T914" s="74"/>
    </row>
    <row r="915" spans="1:20" ht="15.75" customHeight="1">
      <c r="A915" s="151"/>
      <c r="B915" s="29"/>
      <c r="D915" s="73"/>
      <c r="E915" s="153"/>
      <c r="T915" s="74"/>
    </row>
    <row r="916" spans="1:20" ht="15.75" customHeight="1">
      <c r="A916" s="151"/>
      <c r="B916" s="29"/>
      <c r="D916" s="73"/>
      <c r="E916" s="153"/>
      <c r="T916" s="74"/>
    </row>
    <row r="917" spans="1:20" ht="15.75" customHeight="1">
      <c r="A917" s="151"/>
      <c r="B917" s="29"/>
      <c r="D917" s="73"/>
      <c r="E917" s="153"/>
      <c r="T917" s="74"/>
    </row>
    <row r="918" spans="1:20" ht="15.75" customHeight="1">
      <c r="A918" s="151"/>
      <c r="B918" s="29"/>
      <c r="D918" s="73"/>
      <c r="E918" s="153"/>
      <c r="T918" s="74"/>
    </row>
    <row r="919" spans="1:20" ht="15.75" customHeight="1">
      <c r="A919" s="151"/>
      <c r="B919" s="29"/>
      <c r="D919" s="73"/>
      <c r="E919" s="153"/>
      <c r="T919" s="74"/>
    </row>
    <row r="920" spans="1:20" ht="15.75" customHeight="1">
      <c r="A920" s="151"/>
      <c r="B920" s="29"/>
      <c r="D920" s="73"/>
      <c r="E920" s="153"/>
      <c r="T920" s="74"/>
    </row>
    <row r="921" spans="1:20" ht="15.75" customHeight="1">
      <c r="A921" s="151"/>
      <c r="B921" s="29"/>
      <c r="D921" s="73"/>
      <c r="E921" s="153"/>
      <c r="T921" s="74"/>
    </row>
    <row r="922" spans="1:20" ht="15.75" customHeight="1">
      <c r="A922" s="151"/>
      <c r="B922" s="29"/>
      <c r="D922" s="73"/>
      <c r="E922" s="153"/>
      <c r="T922" s="74"/>
    </row>
    <row r="923" spans="1:20" ht="15.75" customHeight="1">
      <c r="A923" s="151"/>
      <c r="B923" s="29"/>
      <c r="D923" s="73"/>
      <c r="E923" s="153"/>
      <c r="T923" s="74"/>
    </row>
    <row r="924" spans="1:20" ht="15.75" customHeight="1">
      <c r="A924" s="151"/>
      <c r="B924" s="29"/>
      <c r="D924" s="73"/>
      <c r="E924" s="153"/>
      <c r="T924" s="74"/>
    </row>
    <row r="925" spans="1:20" ht="15.75" customHeight="1">
      <c r="A925" s="151"/>
      <c r="B925" s="29"/>
      <c r="D925" s="73"/>
      <c r="E925" s="153"/>
      <c r="T925" s="74"/>
    </row>
    <row r="926" spans="1:20" ht="15.75" customHeight="1">
      <c r="A926" s="151"/>
      <c r="B926" s="29"/>
      <c r="D926" s="73"/>
      <c r="E926" s="153"/>
      <c r="T926" s="74"/>
    </row>
    <row r="927" spans="1:20" ht="15.75" customHeight="1">
      <c r="A927" s="151"/>
      <c r="B927" s="29"/>
      <c r="D927" s="73"/>
      <c r="E927" s="153"/>
      <c r="T927" s="74"/>
    </row>
    <row r="928" spans="1:20" ht="15.75" customHeight="1">
      <c r="A928" s="151"/>
      <c r="B928" s="29"/>
      <c r="D928" s="73"/>
      <c r="E928" s="153"/>
      <c r="T928" s="74"/>
    </row>
    <row r="929" spans="1:20" ht="15.75" customHeight="1">
      <c r="A929" s="151"/>
      <c r="B929" s="29"/>
      <c r="D929" s="73"/>
      <c r="E929" s="153"/>
      <c r="T929" s="74"/>
    </row>
    <row r="930" spans="1:20" ht="15.75" customHeight="1">
      <c r="A930" s="151"/>
      <c r="B930" s="29"/>
      <c r="D930" s="73"/>
      <c r="E930" s="153"/>
      <c r="T930" s="74"/>
    </row>
    <row r="931" spans="1:20" ht="15.75" customHeight="1">
      <c r="A931" s="151"/>
      <c r="B931" s="29"/>
      <c r="D931" s="73"/>
      <c r="E931" s="153"/>
      <c r="T931" s="74"/>
    </row>
    <row r="932" spans="1:20" ht="15.75" customHeight="1">
      <c r="A932" s="151"/>
      <c r="B932" s="29"/>
      <c r="D932" s="73"/>
      <c r="E932" s="153"/>
      <c r="T932" s="74"/>
    </row>
    <row r="933" spans="1:20" ht="15.75" customHeight="1">
      <c r="A933" s="151"/>
      <c r="B933" s="29"/>
      <c r="D933" s="73"/>
      <c r="E933" s="153"/>
      <c r="T933" s="74"/>
    </row>
    <row r="934" spans="1:20" ht="15.75" customHeight="1">
      <c r="A934" s="151"/>
      <c r="B934" s="29"/>
      <c r="D934" s="73"/>
      <c r="E934" s="153"/>
      <c r="T934" s="74"/>
    </row>
    <row r="935" spans="1:20" ht="15.75" customHeight="1">
      <c r="A935" s="151"/>
      <c r="B935" s="29"/>
      <c r="D935" s="73"/>
      <c r="E935" s="153"/>
      <c r="T935" s="74"/>
    </row>
    <row r="936" spans="1:20" ht="15.75" customHeight="1">
      <c r="A936" s="151"/>
      <c r="B936" s="29"/>
      <c r="D936" s="73"/>
      <c r="E936" s="153"/>
      <c r="T936" s="74"/>
    </row>
    <row r="937" spans="1:20" ht="15.75" customHeight="1">
      <c r="A937" s="151"/>
      <c r="B937" s="29"/>
      <c r="D937" s="73"/>
      <c r="E937" s="153"/>
      <c r="T937" s="74"/>
    </row>
    <row r="938" spans="1:20" ht="15.75" customHeight="1">
      <c r="A938" s="151"/>
      <c r="B938" s="29"/>
      <c r="D938" s="73"/>
      <c r="E938" s="153"/>
      <c r="T938" s="74"/>
    </row>
    <row r="939" spans="1:20" ht="15.75" customHeight="1">
      <c r="A939" s="151"/>
      <c r="B939" s="29"/>
      <c r="D939" s="73"/>
      <c r="E939" s="153"/>
      <c r="T939" s="74"/>
    </row>
    <row r="940" spans="1:20" ht="15.75" customHeight="1">
      <c r="A940" s="151"/>
      <c r="B940" s="29"/>
      <c r="D940" s="73"/>
      <c r="E940" s="153"/>
      <c r="T940" s="74"/>
    </row>
    <row r="941" spans="1:20" ht="15.75" customHeight="1">
      <c r="A941" s="151"/>
      <c r="B941" s="29"/>
      <c r="D941" s="73"/>
      <c r="E941" s="153"/>
      <c r="T941" s="74"/>
    </row>
    <row r="942" spans="1:20" ht="15.75" customHeight="1">
      <c r="A942" s="151"/>
      <c r="B942" s="29"/>
      <c r="D942" s="73"/>
      <c r="E942" s="153"/>
      <c r="T942" s="74"/>
    </row>
    <row r="943" spans="1:20" ht="15.75" customHeight="1">
      <c r="A943" s="151"/>
      <c r="B943" s="29"/>
      <c r="D943" s="73"/>
      <c r="E943" s="153"/>
      <c r="T943" s="74"/>
    </row>
    <row r="944" spans="1:20" ht="15.75" customHeight="1">
      <c r="A944" s="151"/>
      <c r="B944" s="29"/>
      <c r="D944" s="73"/>
      <c r="E944" s="153"/>
      <c r="T944" s="74"/>
    </row>
    <row r="945" spans="1:20" ht="15.75" customHeight="1">
      <c r="A945" s="151"/>
      <c r="B945" s="29"/>
      <c r="D945" s="73"/>
      <c r="E945" s="153"/>
      <c r="T945" s="74"/>
    </row>
    <row r="946" spans="1:20" ht="15.75" customHeight="1">
      <c r="A946" s="151"/>
      <c r="B946" s="29"/>
      <c r="D946" s="73"/>
      <c r="E946" s="153"/>
      <c r="T946" s="74"/>
    </row>
    <row r="947" spans="1:20" ht="15.75" customHeight="1">
      <c r="A947" s="151"/>
      <c r="B947" s="29"/>
      <c r="D947" s="73"/>
      <c r="E947" s="153"/>
      <c r="T947" s="74"/>
    </row>
    <row r="948" spans="1:20" ht="15.75" customHeight="1">
      <c r="A948" s="151"/>
      <c r="B948" s="29"/>
      <c r="D948" s="73"/>
      <c r="E948" s="153"/>
      <c r="T948" s="74"/>
    </row>
    <row r="949" spans="1:20" ht="15.75" customHeight="1">
      <c r="A949" s="151"/>
      <c r="B949" s="29"/>
      <c r="D949" s="73"/>
      <c r="E949" s="153"/>
      <c r="T949" s="74"/>
    </row>
    <row r="950" spans="1:20" ht="15.75" customHeight="1">
      <c r="A950" s="151"/>
      <c r="B950" s="29"/>
      <c r="D950" s="73"/>
      <c r="E950" s="153"/>
      <c r="T950" s="74"/>
    </row>
    <row r="951" spans="1:20" ht="15.75" customHeight="1">
      <c r="A951" s="151"/>
      <c r="B951" s="29"/>
      <c r="D951" s="73"/>
      <c r="E951" s="153"/>
      <c r="T951" s="74"/>
    </row>
    <row r="952" spans="1:20" ht="15.75" customHeight="1">
      <c r="A952" s="151"/>
      <c r="B952" s="29"/>
      <c r="D952" s="73"/>
      <c r="E952" s="153"/>
      <c r="T952" s="74"/>
    </row>
    <row r="953" spans="1:20" ht="15.75" customHeight="1">
      <c r="A953" s="151"/>
      <c r="B953" s="29"/>
      <c r="D953" s="73"/>
      <c r="E953" s="153"/>
      <c r="T953" s="74"/>
    </row>
    <row r="954" spans="1:20" ht="15.75" customHeight="1">
      <c r="A954" s="151"/>
      <c r="B954" s="29"/>
      <c r="D954" s="73"/>
      <c r="E954" s="153"/>
      <c r="T954" s="74"/>
    </row>
    <row r="955" spans="1:20" ht="15.75" customHeight="1">
      <c r="A955" s="151"/>
      <c r="B955" s="29"/>
      <c r="D955" s="73"/>
      <c r="E955" s="153"/>
      <c r="T955" s="74"/>
    </row>
    <row r="956" spans="1:20" ht="15.75" customHeight="1">
      <c r="A956" s="151"/>
      <c r="B956" s="29"/>
      <c r="D956" s="73"/>
      <c r="E956" s="153"/>
      <c r="T956" s="74"/>
    </row>
    <row r="957" spans="1:20" ht="15.75" customHeight="1">
      <c r="A957" s="151"/>
      <c r="B957" s="29"/>
      <c r="D957" s="73"/>
      <c r="E957" s="153"/>
      <c r="T957" s="74"/>
    </row>
    <row r="958" spans="1:20" ht="15.75" customHeight="1">
      <c r="A958" s="151"/>
      <c r="B958" s="29"/>
      <c r="D958" s="73"/>
      <c r="E958" s="153"/>
      <c r="T958" s="74"/>
    </row>
    <row r="959" spans="1:20" ht="15.75" customHeight="1">
      <c r="A959" s="151"/>
      <c r="B959" s="29"/>
      <c r="D959" s="73"/>
      <c r="E959" s="153"/>
      <c r="T959" s="74"/>
    </row>
    <row r="960" spans="1:20" ht="15.75" customHeight="1">
      <c r="A960" s="151"/>
      <c r="B960" s="29"/>
      <c r="D960" s="73"/>
      <c r="E960" s="153"/>
      <c r="T960" s="74"/>
    </row>
    <row r="961" spans="1:20" ht="15.75" customHeight="1">
      <c r="A961" s="151"/>
      <c r="B961" s="29"/>
      <c r="D961" s="73"/>
      <c r="E961" s="153"/>
      <c r="T961" s="74"/>
    </row>
    <row r="962" spans="1:20" ht="15.75" customHeight="1">
      <c r="A962" s="151"/>
      <c r="B962" s="29"/>
      <c r="D962" s="73"/>
      <c r="E962" s="153"/>
      <c r="T962" s="74"/>
    </row>
    <row r="963" spans="1:20" ht="15.75" customHeight="1">
      <c r="A963" s="151"/>
      <c r="B963" s="29"/>
      <c r="D963" s="73"/>
      <c r="E963" s="153"/>
      <c r="T963" s="74"/>
    </row>
    <row r="964" spans="1:20" ht="15.75" customHeight="1">
      <c r="A964" s="151"/>
      <c r="B964" s="29"/>
      <c r="D964" s="73"/>
      <c r="E964" s="153"/>
      <c r="T964" s="74"/>
    </row>
    <row r="965" spans="1:20" ht="15.75" customHeight="1">
      <c r="A965" s="151"/>
      <c r="B965" s="29"/>
      <c r="D965" s="73"/>
      <c r="E965" s="153"/>
      <c r="T965" s="74"/>
    </row>
    <row r="966" spans="1:20" ht="15.75" customHeight="1">
      <c r="A966" s="151"/>
      <c r="B966" s="29"/>
      <c r="D966" s="73"/>
      <c r="E966" s="153"/>
      <c r="T966" s="74"/>
    </row>
    <row r="967" spans="1:20" ht="15.75" customHeight="1">
      <c r="A967" s="151"/>
      <c r="B967" s="29"/>
      <c r="D967" s="73"/>
      <c r="E967" s="153"/>
      <c r="T967" s="74"/>
    </row>
    <row r="968" spans="1:20" ht="15.75" customHeight="1">
      <c r="A968" s="151"/>
      <c r="B968" s="29"/>
      <c r="D968" s="73"/>
      <c r="E968" s="153"/>
      <c r="T968" s="74"/>
    </row>
    <row r="969" spans="1:20" ht="15.75" customHeight="1">
      <c r="A969" s="151"/>
      <c r="B969" s="29"/>
      <c r="D969" s="73"/>
      <c r="E969" s="153"/>
      <c r="T969" s="74"/>
    </row>
    <row r="970" spans="1:20" ht="15.75" customHeight="1">
      <c r="A970" s="151"/>
      <c r="B970" s="29"/>
      <c r="D970" s="73"/>
      <c r="E970" s="153"/>
      <c r="T970" s="74"/>
    </row>
    <row r="971" spans="1:20" ht="15.75" customHeight="1">
      <c r="A971" s="151"/>
      <c r="B971" s="29"/>
      <c r="D971" s="73"/>
      <c r="E971" s="153"/>
      <c r="T971" s="74"/>
    </row>
    <row r="972" spans="1:20" ht="15.75" customHeight="1">
      <c r="A972" s="151"/>
      <c r="B972" s="29"/>
      <c r="D972" s="73"/>
      <c r="E972" s="153"/>
      <c r="T972" s="74"/>
    </row>
    <row r="973" spans="1:20" ht="15.75" customHeight="1">
      <c r="A973" s="151"/>
      <c r="B973" s="29"/>
      <c r="D973" s="73"/>
      <c r="E973" s="153"/>
      <c r="T973" s="74"/>
    </row>
    <row r="974" spans="1:20" ht="15.75" customHeight="1">
      <c r="A974" s="151"/>
      <c r="B974" s="29"/>
      <c r="D974" s="73"/>
      <c r="E974" s="153"/>
      <c r="T974" s="74"/>
    </row>
    <row r="975" spans="1:20" ht="15.75" customHeight="1">
      <c r="A975" s="151"/>
      <c r="B975" s="29"/>
      <c r="D975" s="73"/>
      <c r="E975" s="153"/>
      <c r="T975" s="74"/>
    </row>
    <row r="976" spans="1:20" ht="15.75" customHeight="1">
      <c r="A976" s="151"/>
      <c r="B976" s="29"/>
      <c r="D976" s="73"/>
      <c r="E976" s="153"/>
      <c r="T976" s="74"/>
    </row>
    <row r="977" spans="1:20" ht="15.75" customHeight="1">
      <c r="A977" s="151"/>
      <c r="B977" s="29"/>
      <c r="D977" s="73"/>
      <c r="E977" s="153"/>
      <c r="T977" s="74"/>
    </row>
    <row r="978" spans="1:20" ht="15.75" customHeight="1">
      <c r="A978" s="151"/>
      <c r="B978" s="29"/>
      <c r="D978" s="73"/>
      <c r="E978" s="153"/>
      <c r="T978" s="74"/>
    </row>
    <row r="979" spans="1:20" ht="15.75" customHeight="1">
      <c r="A979" s="151"/>
      <c r="B979" s="29"/>
      <c r="D979" s="73"/>
      <c r="E979" s="153"/>
      <c r="T979" s="74"/>
    </row>
    <row r="980" spans="1:20" ht="15.75" customHeight="1">
      <c r="A980" s="151"/>
      <c r="B980" s="29"/>
      <c r="D980" s="73"/>
      <c r="E980" s="153"/>
      <c r="T980" s="74"/>
    </row>
    <row r="981" spans="1:20" ht="15.75" customHeight="1">
      <c r="A981" s="151"/>
      <c r="B981" s="29"/>
      <c r="D981" s="73"/>
      <c r="E981" s="153"/>
      <c r="T981" s="74"/>
    </row>
    <row r="982" spans="1:20" ht="15.75" customHeight="1">
      <c r="A982" s="151"/>
      <c r="B982" s="29"/>
      <c r="D982" s="73"/>
      <c r="E982" s="153"/>
      <c r="T982" s="74"/>
    </row>
    <row r="983" spans="1:20" ht="15.75" customHeight="1">
      <c r="A983" s="151"/>
      <c r="B983" s="29"/>
      <c r="D983" s="73"/>
      <c r="E983" s="153"/>
      <c r="T983" s="74"/>
    </row>
    <row r="984" spans="1:20" ht="15.75" customHeight="1">
      <c r="A984" s="151"/>
      <c r="B984" s="29"/>
      <c r="D984" s="73"/>
      <c r="E984" s="153"/>
      <c r="T984" s="74"/>
    </row>
    <row r="985" spans="1:20" ht="15.75" customHeight="1">
      <c r="A985" s="151"/>
      <c r="B985" s="29"/>
      <c r="D985" s="73"/>
      <c r="E985" s="153"/>
      <c r="T985" s="74"/>
    </row>
    <row r="986" spans="1:20" ht="15.75" customHeight="1">
      <c r="A986" s="151"/>
      <c r="B986" s="29"/>
      <c r="D986" s="73"/>
      <c r="E986" s="153"/>
      <c r="T986" s="74"/>
    </row>
    <row r="987" spans="1:20" ht="15.75" customHeight="1">
      <c r="A987" s="151"/>
      <c r="B987" s="29"/>
      <c r="D987" s="73"/>
      <c r="E987" s="153"/>
      <c r="T987" s="74"/>
    </row>
    <row r="988" spans="1:20" ht="15.75" customHeight="1">
      <c r="A988" s="151"/>
      <c r="B988" s="29"/>
      <c r="D988" s="73"/>
      <c r="E988" s="153"/>
      <c r="T988" s="74"/>
    </row>
    <row r="989" spans="1:20" ht="15.75" customHeight="1">
      <c r="A989" s="151"/>
      <c r="B989" s="29"/>
      <c r="D989" s="73"/>
      <c r="E989" s="153"/>
      <c r="T989" s="74"/>
    </row>
    <row r="990" spans="1:20" ht="15.75" customHeight="1">
      <c r="A990" s="151"/>
      <c r="B990" s="29"/>
      <c r="D990" s="73"/>
      <c r="E990" s="153"/>
      <c r="T990" s="74"/>
    </row>
    <row r="991" spans="1:20" ht="15.75" customHeight="1">
      <c r="A991" s="151"/>
      <c r="B991" s="29"/>
      <c r="D991" s="73"/>
      <c r="E991" s="153"/>
      <c r="T991" s="74"/>
    </row>
    <row r="992" spans="1:20" ht="15.75" customHeight="1">
      <c r="A992" s="151"/>
      <c r="B992" s="29"/>
      <c r="D992" s="73"/>
      <c r="E992" s="153"/>
      <c r="T992" s="74"/>
    </row>
    <row r="993" spans="1:20" ht="15.75" customHeight="1">
      <c r="A993" s="151"/>
      <c r="B993" s="29"/>
      <c r="D993" s="73"/>
      <c r="E993" s="153"/>
      <c r="T993" s="74"/>
    </row>
    <row r="994" spans="1:20" ht="15.75" customHeight="1">
      <c r="A994" s="151"/>
      <c r="B994" s="29"/>
      <c r="D994" s="73"/>
      <c r="E994" s="153"/>
      <c r="T994" s="74"/>
    </row>
    <row r="995" spans="1:20" ht="15.75" customHeight="1">
      <c r="A995" s="151"/>
      <c r="B995" s="29"/>
      <c r="D995" s="73"/>
      <c r="E995" s="153"/>
      <c r="T995" s="74"/>
    </row>
  </sheetData>
  <mergeCells count="76">
    <mergeCell ref="F32:M32"/>
    <mergeCell ref="N32:R32"/>
    <mergeCell ref="F33:M33"/>
    <mergeCell ref="N33:R33"/>
    <mergeCell ref="S30:T30"/>
    <mergeCell ref="R13:R14"/>
    <mergeCell ref="Q23:R23"/>
    <mergeCell ref="S23:T23"/>
    <mergeCell ref="A31:R31"/>
    <mergeCell ref="S31:T31"/>
    <mergeCell ref="S25:S27"/>
    <mergeCell ref="S28:S29"/>
    <mergeCell ref="T15:T18"/>
    <mergeCell ref="U15:U18"/>
    <mergeCell ref="S19:S22"/>
    <mergeCell ref="T19:T22"/>
    <mergeCell ref="T25:T27"/>
    <mergeCell ref="U25:U27"/>
    <mergeCell ref="T28:T29"/>
    <mergeCell ref="U28:U29"/>
    <mergeCell ref="F52:M52"/>
    <mergeCell ref="N52:R52"/>
    <mergeCell ref="E53:F53"/>
    <mergeCell ref="A54:R54"/>
    <mergeCell ref="S54:T54"/>
    <mergeCell ref="F46:M46"/>
    <mergeCell ref="N46:R46"/>
    <mergeCell ref="F47:M47"/>
    <mergeCell ref="N47:R47"/>
    <mergeCell ref="F51:M51"/>
    <mergeCell ref="F48:M48"/>
    <mergeCell ref="N48:R48"/>
    <mergeCell ref="F49:M49"/>
    <mergeCell ref="N49:R49"/>
    <mergeCell ref="F50:M50"/>
    <mergeCell ref="N50:R50"/>
    <mergeCell ref="N51:R51"/>
    <mergeCell ref="F43:M43"/>
    <mergeCell ref="N43:R43"/>
    <mergeCell ref="N44:R44"/>
    <mergeCell ref="F44:M44"/>
    <mergeCell ref="F45:M45"/>
    <mergeCell ref="N45:R45"/>
    <mergeCell ref="F40:M40"/>
    <mergeCell ref="N40:R40"/>
    <mergeCell ref="F41:M41"/>
    <mergeCell ref="N41:R41"/>
    <mergeCell ref="F42:M42"/>
    <mergeCell ref="N42:R42"/>
    <mergeCell ref="N37:R37"/>
    <mergeCell ref="F37:M37"/>
    <mergeCell ref="F38:M38"/>
    <mergeCell ref="N38:R38"/>
    <mergeCell ref="F39:M39"/>
    <mergeCell ref="N39:R39"/>
    <mergeCell ref="F34:M34"/>
    <mergeCell ref="N34:R34"/>
    <mergeCell ref="F35:M35"/>
    <mergeCell ref="N35:R35"/>
    <mergeCell ref="F36:M36"/>
    <mergeCell ref="N36:R36"/>
    <mergeCell ref="H7:H8"/>
    <mergeCell ref="B13:B14"/>
    <mergeCell ref="A1:U1"/>
    <mergeCell ref="A2:U2"/>
    <mergeCell ref="A3:E3"/>
    <mergeCell ref="F3:U3"/>
    <mergeCell ref="O7:O23"/>
    <mergeCell ref="S7:S10"/>
    <mergeCell ref="U19:U22"/>
    <mergeCell ref="T7:T14"/>
    <mergeCell ref="U7:U14"/>
    <mergeCell ref="K9:K10"/>
    <mergeCell ref="N11:N12"/>
    <mergeCell ref="S11:S14"/>
    <mergeCell ref="S15:S1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Keyboard Instruments</vt:lpstr>
      <vt:lpstr>Strings</vt:lpstr>
      <vt:lpstr>Woodwind&amp;Brass Instruments&amp;Drum</vt:lpstr>
      <vt:lpstr>Conducting</vt:lpstr>
      <vt:lpstr>Solo Academic Singing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2021-03-20T15:27:06Z</dcterms:created>
  <dcterms:modified xsi:type="dcterms:W3CDTF">2023-07-10T14:23:38Z</dcterms:modified>
</cp:coreProperties>
</file>