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kra\Desktop\ფაკულტეტის საბჭო N1 2023 fall\"/>
    </mc:Choice>
  </mc:AlternateContent>
  <bookViews>
    <workbookView xWindow="0" yWindow="0" windowWidth="16815" windowHeight="6405" activeTab="3"/>
  </bookViews>
  <sheets>
    <sheet name=" Keyboard Instruments" sheetId="1" r:id="rId1"/>
    <sheet name=" Strings" sheetId="2" r:id="rId2"/>
    <sheet name=" Wind &amp; Percussion Instruments" sheetId="3" r:id="rId3"/>
    <sheet name=" Solo Academic Singing" sheetId="4" r:id="rId4"/>
  </sheets>
  <calcPr calcId="162913"/>
  <extLst>
    <ext uri="GoogleSheetsCustomDataVersion2">
      <go:sheetsCustomData xmlns:go="http://customooxmlschemas.google.com/" r:id="rId8" roundtripDataChecksum="XJ9OVYcN7vJdD7oboxcO2I3y6am2c+SeXyg8hLGU0Mo="/>
    </ext>
  </extLst>
</workbook>
</file>

<file path=xl/calcChain.xml><?xml version="1.0" encoding="utf-8"?>
<calcChain xmlns="http://schemas.openxmlformats.org/spreadsheetml/2006/main">
  <c r="Q30" i="4" l="1"/>
  <c r="P30" i="4"/>
  <c r="N30" i="4"/>
  <c r="M30" i="4"/>
  <c r="L30" i="4"/>
  <c r="K30" i="4"/>
  <c r="J30" i="4"/>
  <c r="I30" i="4"/>
  <c r="H30" i="4"/>
  <c r="G30" i="4"/>
  <c r="F30" i="4"/>
  <c r="E30" i="4"/>
  <c r="T28" i="4"/>
  <c r="S28" i="4"/>
  <c r="R28" i="4"/>
  <c r="T25" i="4"/>
  <c r="S25" i="4"/>
  <c r="R25" i="4"/>
  <c r="T24" i="4"/>
  <c r="S24" i="4"/>
  <c r="R24" i="4"/>
  <c r="T23" i="4"/>
  <c r="R23" i="4"/>
  <c r="T19" i="4"/>
  <c r="S19" i="4"/>
  <c r="R19" i="4"/>
  <c r="T15" i="4"/>
  <c r="S15" i="4"/>
  <c r="R15" i="4"/>
  <c r="R11" i="4"/>
  <c r="T7" i="4"/>
  <c r="S7" i="4"/>
  <c r="R7" i="4"/>
  <c r="N30" i="3"/>
  <c r="K30" i="3"/>
  <c r="H30" i="3"/>
  <c r="E30" i="3"/>
  <c r="T28" i="3"/>
  <c r="S28" i="3"/>
  <c r="R28" i="3"/>
  <c r="S24" i="3"/>
  <c r="R24" i="3"/>
  <c r="T20" i="3"/>
  <c r="S20" i="3"/>
  <c r="R20" i="3"/>
  <c r="T19" i="3"/>
  <c r="S19" i="3"/>
  <c r="R19" i="3"/>
  <c r="T18" i="3"/>
  <c r="R18" i="3"/>
  <c r="T15" i="3"/>
  <c r="S15" i="3"/>
  <c r="R15" i="3"/>
  <c r="T11" i="3"/>
  <c r="S11" i="3"/>
  <c r="R11" i="3"/>
  <c r="T7" i="3"/>
  <c r="S7" i="3"/>
  <c r="R7" i="3"/>
  <c r="P32" i="2"/>
  <c r="O32" i="2"/>
  <c r="M32" i="2"/>
  <c r="L32" i="2"/>
  <c r="K32" i="2"/>
  <c r="J32" i="2"/>
  <c r="I32" i="2"/>
  <c r="H32" i="2"/>
  <c r="G32" i="2"/>
  <c r="F32" i="2"/>
  <c r="E32" i="2"/>
  <c r="D32" i="2"/>
  <c r="S30" i="2"/>
  <c r="R30" i="2"/>
  <c r="Q30" i="2"/>
  <c r="AM27" i="2"/>
  <c r="AL27" i="2"/>
  <c r="AJ27" i="2"/>
  <c r="AI27" i="2"/>
  <c r="AH27" i="2"/>
  <c r="AG27" i="2"/>
  <c r="AF27" i="2"/>
  <c r="AE27" i="2"/>
  <c r="AD27" i="2"/>
  <c r="AC27" i="2"/>
  <c r="AB27" i="2"/>
  <c r="AA27" i="2"/>
  <c r="R26" i="2"/>
  <c r="Q26" i="2"/>
  <c r="AP25" i="2"/>
  <c r="AO25" i="2"/>
  <c r="AN25" i="2"/>
  <c r="S22" i="2"/>
  <c r="R22" i="2"/>
  <c r="Q22" i="2"/>
  <c r="AO21" i="2"/>
  <c r="AN21" i="2"/>
  <c r="S21" i="2"/>
  <c r="R21" i="2"/>
  <c r="Q21" i="2"/>
  <c r="S20" i="2"/>
  <c r="Q20" i="2"/>
  <c r="AP17" i="2"/>
  <c r="AO17" i="2"/>
  <c r="AN17" i="2"/>
  <c r="AP16" i="2"/>
  <c r="AO16" i="2"/>
  <c r="AN16" i="2"/>
  <c r="S16" i="2"/>
  <c r="R16" i="2"/>
  <c r="Q16" i="2"/>
  <c r="AP15" i="2"/>
  <c r="AN15" i="2"/>
  <c r="S12" i="2"/>
  <c r="R12" i="2"/>
  <c r="Q12" i="2"/>
  <c r="AP11" i="2"/>
  <c r="AO11" i="2"/>
  <c r="AN11" i="2"/>
  <c r="S8" i="2"/>
  <c r="S32" i="2" s="1"/>
  <c r="S55" i="2" s="1"/>
  <c r="R8" i="2"/>
  <c r="Q8" i="2"/>
  <c r="AP7" i="2"/>
  <c r="AO7" i="2"/>
  <c r="AN7" i="2"/>
  <c r="P23" i="1"/>
  <c r="O23" i="1"/>
  <c r="M23" i="1"/>
  <c r="L23" i="1"/>
  <c r="K23" i="1"/>
  <c r="J23" i="1"/>
  <c r="I23" i="1"/>
  <c r="H23" i="1"/>
  <c r="G23" i="1"/>
  <c r="F23" i="1"/>
  <c r="E23" i="1"/>
  <c r="D23" i="1"/>
  <c r="S21" i="1"/>
  <c r="R21" i="1"/>
  <c r="Q21" i="1"/>
  <c r="S20" i="1"/>
  <c r="R20" i="1"/>
  <c r="Q20" i="1"/>
  <c r="S19" i="1"/>
  <c r="Q19" i="1"/>
  <c r="S15" i="1"/>
  <c r="R15" i="1"/>
  <c r="Q15" i="1"/>
  <c r="S11" i="1"/>
  <c r="R11" i="1"/>
  <c r="Q11" i="1"/>
  <c r="S7" i="1"/>
  <c r="S23" i="1" s="1"/>
  <c r="S44" i="1" s="1"/>
  <c r="R7" i="1"/>
  <c r="Q7" i="1"/>
  <c r="R30" i="4" l="1"/>
  <c r="R53" i="4" s="1"/>
  <c r="T30" i="4"/>
  <c r="T53" i="4" s="1"/>
  <c r="T30" i="3"/>
  <c r="T53" i="3" s="1"/>
  <c r="R30" i="3"/>
  <c r="R53" i="3" s="1"/>
  <c r="Q32" i="2"/>
  <c r="Q55" i="2" s="1"/>
  <c r="AP27" i="2"/>
  <c r="AN27" i="2"/>
  <c r="Q23" i="1"/>
  <c r="Q44" i="1" s="1"/>
</calcChain>
</file>

<file path=xl/sharedStrings.xml><?xml version="1.0" encoding="utf-8"?>
<sst xmlns="http://schemas.openxmlformats.org/spreadsheetml/2006/main" count="837" uniqueCount="134">
  <si>
    <t xml:space="preserve"> Keyboard Instruments</t>
  </si>
  <si>
    <t xml:space="preserve">Curriculum </t>
  </si>
  <si>
    <t>Teaching Courses/Components</t>
  </si>
  <si>
    <t>Semester</t>
  </si>
  <si>
    <t>Title</t>
  </si>
  <si>
    <t>Individual/Group</t>
  </si>
  <si>
    <t>Instructor</t>
  </si>
  <si>
    <t>Prerequisites</t>
  </si>
  <si>
    <t>1.</t>
  </si>
  <si>
    <t>2.</t>
  </si>
  <si>
    <t>3.</t>
  </si>
  <si>
    <t>4.</t>
  </si>
  <si>
    <t xml:space="preserve"> Total:</t>
  </si>
  <si>
    <t>ECTS</t>
  </si>
  <si>
    <t>Contact hours</t>
  </si>
  <si>
    <t>Independent Work</t>
  </si>
  <si>
    <t>Total ECTS</t>
  </si>
  <si>
    <t xml:space="preserve">Specialty mandatory courses  </t>
  </si>
  <si>
    <t>Specialty Class I *</t>
  </si>
  <si>
    <t>Individual</t>
  </si>
  <si>
    <t>No Prerequisites</t>
  </si>
  <si>
    <t>31 ECTS Master's Project</t>
  </si>
  <si>
    <t>Specialty Class II</t>
  </si>
  <si>
    <t>Specialty Class I</t>
  </si>
  <si>
    <t>Specialty Class III</t>
  </si>
  <si>
    <t>Specialty Class IV</t>
  </si>
  <si>
    <t>Chamber ensemble class I</t>
  </si>
  <si>
    <t>Group</t>
  </si>
  <si>
    <t>Chamber ensemble class II</t>
  </si>
  <si>
    <t>Chamber ensemble class III</t>
  </si>
  <si>
    <t>Chamber ensemble class IV</t>
  </si>
  <si>
    <t>Accompaniment class I</t>
  </si>
  <si>
    <t>Accompaniment class II</t>
  </si>
  <si>
    <t>Accompaniment class III</t>
  </si>
  <si>
    <t>Accompaniment class IV</t>
  </si>
  <si>
    <t>Master's project thesis</t>
  </si>
  <si>
    <t>Academic or invited staff</t>
  </si>
  <si>
    <t>Research Methodology</t>
  </si>
  <si>
    <t>Maia Metreveli, Nana Katsia, Miranda Nonikashvili</t>
  </si>
  <si>
    <t xml:space="preserve"> Studio class I</t>
  </si>
  <si>
    <t>Studio class II</t>
  </si>
  <si>
    <t xml:space="preserve">Elective courses  </t>
  </si>
  <si>
    <t>Fall Semester</t>
  </si>
  <si>
    <t>Spring Semester</t>
  </si>
  <si>
    <t>Contemporary music ensemble I</t>
  </si>
  <si>
    <t xml:space="preserve"> √</t>
  </si>
  <si>
    <t/>
  </si>
  <si>
    <t>Contemporary music ensemble II</t>
  </si>
  <si>
    <t xml:space="preserve"> Fundamentals of composition I</t>
  </si>
  <si>
    <t xml:space="preserve"> Fundamentals of composition II</t>
  </si>
  <si>
    <t>Fundamentals of Conducting (Symphonic Orchestra)</t>
  </si>
  <si>
    <t>Elective instrument (organ) I</t>
  </si>
  <si>
    <t>Elective instrument (organ) II</t>
  </si>
  <si>
    <t>Introduction to Electro Acoustic Music</t>
  </si>
  <si>
    <t>Baroque Musical Ensemble I</t>
  </si>
  <si>
    <t>Baroque Musical Ensemble II</t>
  </si>
  <si>
    <t>Theater of modern music</t>
  </si>
  <si>
    <t>√</t>
  </si>
  <si>
    <t>Art management</t>
  </si>
  <si>
    <t>Music Theory (Baroque)</t>
  </si>
  <si>
    <t>Italian language I</t>
  </si>
  <si>
    <t>Italian language II</t>
  </si>
  <si>
    <t>German language I</t>
  </si>
  <si>
    <t>German language II</t>
  </si>
  <si>
    <t xml:space="preserve">Note * Specialty discipline includes both keyboard and Organ Classes. Please, see the study plan.  </t>
  </si>
  <si>
    <t>String instruments</t>
  </si>
  <si>
    <t>String Instruments (Violin, Viola)</t>
  </si>
  <si>
    <t>String Instruments (Double Bass)</t>
  </si>
  <si>
    <t>Total</t>
  </si>
  <si>
    <t xml:space="preserve"> Specialty mandatory subjects </t>
  </si>
  <si>
    <t>Specialty Class I*</t>
  </si>
  <si>
    <t>Ilia Datukishvili</t>
  </si>
  <si>
    <t>28 ECTS Master's Project</t>
  </si>
  <si>
    <t>Otar Chubinishvili, Natela Kvirkvelia, Manana Kantaria, Medea Altunashvili, Nana Leselidze, Tamar Licheli, Nino Bakradze, Giorgi Kvirikashvili, Teona Mikeladze, Tamar Zhvania, Shota Gogodze</t>
  </si>
  <si>
    <t>Quartet class I</t>
  </si>
  <si>
    <t>Quartet class II</t>
  </si>
  <si>
    <t xml:space="preserve">Orchestra class I (20 days) </t>
  </si>
  <si>
    <t>Tamar Bulia, Dimitri Bokolishvili, Tamar Ebralidze</t>
  </si>
  <si>
    <t>Quartet class III</t>
  </si>
  <si>
    <t xml:space="preserve">Orchestra class  I (28 days) </t>
  </si>
  <si>
    <t>Quartet class IV</t>
  </si>
  <si>
    <t xml:space="preserve">Orchestra class II (20 days) </t>
  </si>
  <si>
    <t xml:space="preserve"> Orchestra class I (20 days)</t>
  </si>
  <si>
    <t xml:space="preserve">Orchestra class II (28 days) </t>
  </si>
  <si>
    <t xml:space="preserve"> Orchestra class I (28 days)</t>
  </si>
  <si>
    <t xml:space="preserve">Orchestra class III (20 days) </t>
  </si>
  <si>
    <t xml:space="preserve"> Orchestra class II (20 days)</t>
  </si>
  <si>
    <t xml:space="preserve">Orchestra class III (28 days) </t>
  </si>
  <si>
    <t xml:space="preserve"> Orchestra class II (28 days)</t>
  </si>
  <si>
    <t>Orchestra class IV (20 days)</t>
  </si>
  <si>
    <t xml:space="preserve"> Orchestra class III (20 days)</t>
  </si>
  <si>
    <t xml:space="preserve">Orchestra class IV (28 days) </t>
  </si>
  <si>
    <t xml:space="preserve"> Orchestra class III (28 days)</t>
  </si>
  <si>
    <t>Studio class I</t>
  </si>
  <si>
    <t>Nino Bakradze</t>
  </si>
  <si>
    <t>Credits for the  electives  courses are designed for the DOUBLE BASS specialty in the same way as for the other string instruments. For details see the String instruments study plan.</t>
  </si>
  <si>
    <t>without prerequisites</t>
  </si>
  <si>
    <t xml:space="preserve"> Ensemble of modern music I</t>
  </si>
  <si>
    <t>Basics of composition I</t>
  </si>
  <si>
    <t xml:space="preserve"> Optional instrument (organ) I</t>
  </si>
  <si>
    <t>Elective instrument (piano) I</t>
  </si>
  <si>
    <t>Elective instrument (piano) II</t>
  </si>
  <si>
    <t>Baroque Mus. Ensemble I</t>
  </si>
  <si>
    <t xml:space="preserve"> Italian language I</t>
  </si>
  <si>
    <t xml:space="preserve"> Note: *following specialties are included in the specialty class: Violin, Viola, Double Bass. For further information please check syllabi. ** 48 hours are allocated for Orchestra class during each term (20_28).</t>
  </si>
  <si>
    <t>Wind and Percussion instruments</t>
  </si>
  <si>
    <t xml:space="preserve"> Specialty mandatory courses  </t>
  </si>
  <si>
    <t xml:space="preserve"> 28 ECTS Master's Project</t>
  </si>
  <si>
    <t>Orchestral wind and percussion ensemble class I</t>
  </si>
  <si>
    <t>Orchestral wind and percussion ensemble class II</t>
  </si>
  <si>
    <t>Orchestral wind and percussion ensemble class III</t>
  </si>
  <si>
    <t xml:space="preserve"> Note: * following specialties are included in the specialty class Brass instruments (horn, trumpet, trombone, tuba) Woodwind instruments (flute, oboe, clarinet, bassoon); ** 48 hours are allocated for Orchestra class during each term (20_28).</t>
  </si>
  <si>
    <t>Solo Academic Singing</t>
  </si>
  <si>
    <t xml:space="preserve"> Specialty Class I</t>
  </si>
  <si>
    <t>No prerequisites</t>
  </si>
  <si>
    <t xml:space="preserve"> Working with a concertmaster I</t>
  </si>
  <si>
    <t xml:space="preserve"> Specialty Class II</t>
  </si>
  <si>
    <t>Working with a concertmaster II</t>
  </si>
  <si>
    <t xml:space="preserve"> Specialty Class III</t>
  </si>
  <si>
    <t>Working with a concertmaster III</t>
  </si>
  <si>
    <t xml:space="preserve"> Specialty Class IV</t>
  </si>
  <si>
    <t>Working with a concertmaster IV</t>
  </si>
  <si>
    <t>Working with director I</t>
  </si>
  <si>
    <t>Working with director II</t>
  </si>
  <si>
    <t>Work with director III</t>
  </si>
  <si>
    <t>Working with director IV</t>
  </si>
  <si>
    <t>Opera Studio I</t>
  </si>
  <si>
    <t>Opera Studio II</t>
  </si>
  <si>
    <t>Opera Studio III</t>
  </si>
  <si>
    <t>Opera Studio IV</t>
  </si>
  <si>
    <t xml:space="preserve"> Chamber singing I</t>
  </si>
  <si>
    <t xml:space="preserve"> Chamber singing II</t>
  </si>
  <si>
    <t xml:space="preserve"> Chamber singing III</t>
  </si>
  <si>
    <t xml:space="preserve">Elective Subjects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</si>
</sst>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Arial"/>
      <scheme val="minor"/>
    </font>
    <font>
      <b/>
      <sz val="12"/>
      <color theme="1"/>
      <name val="Merriweather"/>
    </font>
    <font>
      <sz val="11"/>
      <name val="Arial"/>
    </font>
    <font>
      <sz val="12"/>
      <color theme="1"/>
      <name val="Merriweather"/>
    </font>
    <font>
      <b/>
      <i/>
      <sz val="12"/>
      <color theme="1"/>
      <name val="Merriweather"/>
    </font>
    <font>
      <sz val="12"/>
      <color rgb="FFFF0000"/>
      <name val="Merriweather"/>
    </font>
    <font>
      <sz val="12"/>
      <color rgb="FFFFFFFF"/>
      <name val="Merriweather"/>
    </font>
    <font>
      <b/>
      <sz val="12"/>
      <color rgb="FFFFFFFF"/>
      <name val="Merriweather"/>
    </font>
    <font>
      <b/>
      <sz val="12"/>
      <color rgb="FFFF0000"/>
      <name val="Merriweather"/>
    </font>
    <font>
      <b/>
      <sz val="12"/>
      <color theme="1"/>
      <name val="Calibri"/>
    </font>
    <font>
      <b/>
      <sz val="12"/>
      <color theme="1"/>
      <name val="Arial"/>
    </font>
    <font>
      <sz val="12"/>
      <color theme="1"/>
      <name val="Arial"/>
    </font>
    <font>
      <sz val="11"/>
      <color theme="1"/>
      <name val="Arial"/>
    </font>
    <font>
      <sz val="11"/>
      <color theme="1"/>
      <name val="Merriweather"/>
    </font>
    <font>
      <b/>
      <sz val="14"/>
      <color theme="1"/>
      <name val="Merriweather"/>
    </font>
    <font>
      <b/>
      <sz val="14"/>
      <color rgb="FFFF0000"/>
      <name val="Merriweather"/>
    </font>
    <font>
      <b/>
      <sz val="14"/>
      <color theme="1"/>
      <name val="Calibri"/>
    </font>
    <font>
      <b/>
      <sz val="11"/>
      <color theme="1"/>
      <name val="Merriweather"/>
    </font>
    <font>
      <sz val="11"/>
      <color rgb="FFFFFFFF"/>
      <name val="Merriweather"/>
    </font>
    <font>
      <b/>
      <sz val="11"/>
      <color rgb="FFFFFFFF"/>
      <name val="Merriweather"/>
    </font>
    <font>
      <sz val="12"/>
      <color rgb="FF000000"/>
      <name val="Merriweather"/>
    </font>
    <font>
      <b/>
      <sz val="11"/>
      <color theme="1"/>
      <name val="Arial"/>
    </font>
    <font>
      <b/>
      <sz val="11"/>
      <color rgb="FFFF0000"/>
      <name val="Merriweather"/>
    </font>
  </fonts>
  <fills count="1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9"/>
        <bgColor theme="9"/>
      </patternFill>
    </fill>
    <fill>
      <patternFill patternType="solid">
        <fgColor rgb="FFD9E2F3"/>
        <bgColor rgb="FFD9E2F3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70AD47"/>
        <bgColor rgb="FF70AD47"/>
      </patternFill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9">
    <xf numFmtId="0" fontId="0" fillId="0" borderId="0" xfId="0" applyFont="1" applyAlignment="1"/>
    <xf numFmtId="0" fontId="3" fillId="0" borderId="0" xfId="0" applyFont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8" borderId="1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8" borderId="13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12" fillId="0" borderId="14" xfId="0" applyFont="1" applyBorder="1"/>
    <xf numFmtId="0" fontId="3" fillId="9" borderId="13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3" borderId="33" xfId="0" applyFont="1" applyFill="1" applyBorder="1" applyAlignment="1">
      <alignment horizontal="center" vertical="top" wrapText="1"/>
    </xf>
    <xf numFmtId="0" fontId="3" fillId="3" borderId="33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vertical="top"/>
    </xf>
    <xf numFmtId="0" fontId="3" fillId="2" borderId="33" xfId="0" applyFont="1" applyFill="1" applyBorder="1" applyAlignment="1">
      <alignment horizontal="center" vertical="top" wrapText="1"/>
    </xf>
    <xf numFmtId="0" fontId="3" fillId="10" borderId="13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horizontal="center" vertical="top"/>
    </xf>
    <xf numFmtId="0" fontId="12" fillId="6" borderId="39" xfId="0" applyFont="1" applyFill="1" applyBorder="1" applyAlignment="1">
      <alignment horizontal="center" vertical="top"/>
    </xf>
    <xf numFmtId="0" fontId="12" fillId="10" borderId="13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6" borderId="42" xfId="0" applyFont="1" applyFill="1" applyBorder="1" applyAlignment="1">
      <alignment horizontal="center" vertical="top"/>
    </xf>
    <xf numFmtId="0" fontId="12" fillId="6" borderId="13" xfId="0" applyFont="1" applyFill="1" applyBorder="1" applyAlignment="1">
      <alignment horizontal="center" vertical="top"/>
    </xf>
    <xf numFmtId="0" fontId="3" fillId="6" borderId="33" xfId="0" applyFont="1" applyFill="1" applyBorder="1" applyAlignment="1">
      <alignment horizontal="center" vertical="top"/>
    </xf>
    <xf numFmtId="0" fontId="3" fillId="10" borderId="13" xfId="0" applyFont="1" applyFill="1" applyBorder="1" applyAlignment="1">
      <alignment horizontal="center" vertical="top"/>
    </xf>
    <xf numFmtId="0" fontId="1" fillId="9" borderId="13" xfId="0" applyFont="1" applyFill="1" applyBorder="1" applyAlignment="1">
      <alignment horizontal="center" vertical="top"/>
    </xf>
    <xf numFmtId="0" fontId="13" fillId="0" borderId="6" xfId="0" applyFont="1" applyBorder="1" applyAlignment="1">
      <alignment horizontal="left" vertical="top"/>
    </xf>
    <xf numFmtId="0" fontId="3" fillId="10" borderId="6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3" fillId="5" borderId="40" xfId="0" applyFont="1" applyFill="1" applyBorder="1" applyAlignment="1">
      <alignment horizontal="center" vertical="top"/>
    </xf>
    <xf numFmtId="0" fontId="1" fillId="10" borderId="13" xfId="0" applyFont="1" applyFill="1" applyBorder="1" applyAlignment="1">
      <alignment horizontal="center" vertical="top"/>
    </xf>
    <xf numFmtId="0" fontId="12" fillId="0" borderId="0" xfId="0" applyFont="1"/>
    <xf numFmtId="0" fontId="1" fillId="11" borderId="10" xfId="0" applyFont="1" applyFill="1" applyBorder="1" applyAlignment="1">
      <alignment horizontal="center" vertical="top"/>
    </xf>
    <xf numFmtId="0" fontId="3" fillId="2" borderId="47" xfId="0" applyFont="1" applyFill="1" applyBorder="1" applyAlignment="1">
      <alignment horizontal="left" vertical="top"/>
    </xf>
    <xf numFmtId="0" fontId="1" fillId="2" borderId="48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top"/>
    </xf>
    <xf numFmtId="0" fontId="3" fillId="7" borderId="6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7" borderId="10" xfId="0" applyFont="1" applyFill="1" applyBorder="1" applyAlignment="1">
      <alignment horizontal="left" vertical="top"/>
    </xf>
    <xf numFmtId="0" fontId="8" fillId="7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3" fillId="0" borderId="6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12" borderId="6" xfId="0" applyFont="1" applyFill="1" applyBorder="1" applyAlignment="1">
      <alignment horizontal="center" vertical="top"/>
    </xf>
    <xf numFmtId="0" fontId="13" fillId="12" borderId="10" xfId="0" applyFont="1" applyFill="1" applyBorder="1" applyAlignment="1">
      <alignment horizontal="center" vertical="top"/>
    </xf>
    <xf numFmtId="0" fontId="13" fillId="7" borderId="10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13" fillId="3" borderId="33" xfId="0" applyFont="1" applyFill="1" applyBorder="1" applyAlignment="1">
      <alignment horizontal="center" vertical="top"/>
    </xf>
    <xf numFmtId="0" fontId="13" fillId="0" borderId="6" xfId="0" applyFont="1" applyBorder="1" applyAlignment="1">
      <alignment horizontal="center" vertical="top" wrapText="1"/>
    </xf>
    <xf numFmtId="0" fontId="13" fillId="3" borderId="33" xfId="0" applyFont="1" applyFill="1" applyBorder="1" applyAlignment="1">
      <alignment horizontal="center" vertical="top" wrapText="1"/>
    </xf>
    <xf numFmtId="0" fontId="13" fillId="2" borderId="48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13" fillId="2" borderId="33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top"/>
    </xf>
    <xf numFmtId="0" fontId="13" fillId="6" borderId="40" xfId="0" applyFont="1" applyFill="1" applyBorder="1" applyAlignment="1">
      <alignment horizontal="center" vertical="top"/>
    </xf>
    <xf numFmtId="0" fontId="13" fillId="7" borderId="6" xfId="0" applyFont="1" applyFill="1" applyBorder="1" applyAlignment="1">
      <alignment horizontal="center" vertical="top"/>
    </xf>
    <xf numFmtId="0" fontId="13" fillId="0" borderId="6" xfId="0" applyFont="1" applyBorder="1" applyAlignment="1">
      <alignment horizontal="left" vertical="top" wrapText="1"/>
    </xf>
    <xf numFmtId="0" fontId="13" fillId="6" borderId="42" xfId="0" applyFont="1" applyFill="1" applyBorder="1" applyAlignment="1">
      <alignment horizontal="center" vertical="top"/>
    </xf>
    <xf numFmtId="0" fontId="13" fillId="6" borderId="33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3" fillId="3" borderId="6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/>
    </xf>
    <xf numFmtId="0" fontId="13" fillId="5" borderId="33" xfId="0" applyFont="1" applyFill="1" applyBorder="1" applyAlignment="1">
      <alignment horizontal="center" vertical="top"/>
    </xf>
    <xf numFmtId="0" fontId="17" fillId="7" borderId="6" xfId="0" applyFont="1" applyFill="1" applyBorder="1" applyAlignment="1">
      <alignment horizontal="center" vertical="top"/>
    </xf>
    <xf numFmtId="0" fontId="17" fillId="2" borderId="47" xfId="0" applyFont="1" applyFill="1" applyBorder="1" applyAlignment="1">
      <alignment horizontal="center" vertical="top"/>
    </xf>
    <xf numFmtId="0" fontId="17" fillId="2" borderId="48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top"/>
    </xf>
    <xf numFmtId="0" fontId="18" fillId="7" borderId="6" xfId="0" applyFont="1" applyFill="1" applyBorder="1" applyAlignment="1">
      <alignment horizontal="center" vertical="top"/>
    </xf>
    <xf numFmtId="0" fontId="19" fillId="7" borderId="6" xfId="0" applyFont="1" applyFill="1" applyBorder="1" applyAlignment="1">
      <alignment horizontal="center" vertical="top"/>
    </xf>
    <xf numFmtId="0" fontId="20" fillId="0" borderId="6" xfId="0" applyFont="1" applyBorder="1" applyAlignment="1">
      <alignment horizontal="left" vertical="top"/>
    </xf>
    <xf numFmtId="0" fontId="20" fillId="7" borderId="6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7" fillId="2" borderId="40" xfId="0" applyFont="1" applyFill="1" applyBorder="1" applyAlignment="1">
      <alignment horizontal="center" vertical="top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0" xfId="0" applyFont="1" applyBorder="1" applyAlignment="1">
      <alignment vertical="top"/>
    </xf>
    <xf numFmtId="0" fontId="17" fillId="0" borderId="55" xfId="0" applyFont="1" applyBorder="1" applyAlignment="1">
      <alignment vertical="top"/>
    </xf>
    <xf numFmtId="0" fontId="17" fillId="0" borderId="24" xfId="0" applyFont="1" applyBorder="1" applyAlignment="1">
      <alignment vertical="top"/>
    </xf>
    <xf numFmtId="0" fontId="17" fillId="0" borderId="25" xfId="0" applyFont="1" applyBorder="1" applyAlignment="1">
      <alignment vertical="top"/>
    </xf>
    <xf numFmtId="0" fontId="17" fillId="0" borderId="26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12" xfId="0" applyFont="1" applyBorder="1" applyAlignment="1">
      <alignment horizontal="center" vertical="top"/>
    </xf>
    <xf numFmtId="0" fontId="13" fillId="3" borderId="13" xfId="0" applyFont="1" applyFill="1" applyBorder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0" fontId="13" fillId="3" borderId="33" xfId="0" applyFont="1" applyFill="1" applyBorder="1" applyAlignment="1">
      <alignment vertical="top"/>
    </xf>
    <xf numFmtId="0" fontId="13" fillId="2" borderId="48" xfId="0" applyFont="1" applyFill="1" applyBorder="1" applyAlignment="1">
      <alignment horizontal="center" vertical="top"/>
    </xf>
    <xf numFmtId="0" fontId="17" fillId="6" borderId="47" xfId="0" applyFont="1" applyFill="1" applyBorder="1" applyAlignment="1">
      <alignment vertical="top"/>
    </xf>
    <xf numFmtId="0" fontId="13" fillId="6" borderId="48" xfId="0" applyFont="1" applyFill="1" applyBorder="1" applyAlignment="1">
      <alignment vertical="top"/>
    </xf>
    <xf numFmtId="0" fontId="13" fillId="6" borderId="11" xfId="0" applyFont="1" applyFill="1" applyBorder="1" applyAlignment="1">
      <alignment vertical="top"/>
    </xf>
    <xf numFmtId="0" fontId="13" fillId="0" borderId="28" xfId="0" applyFont="1" applyBorder="1" applyAlignment="1">
      <alignment horizontal="center" vertical="top"/>
    </xf>
    <xf numFmtId="0" fontId="13" fillId="3" borderId="56" xfId="0" applyFont="1" applyFill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13" borderId="6" xfId="0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/>
    </xf>
    <xf numFmtId="0" fontId="13" fillId="3" borderId="40" xfId="0" applyFont="1" applyFill="1" applyBorder="1" applyAlignment="1">
      <alignment horizontal="center" vertical="top"/>
    </xf>
    <xf numFmtId="0" fontId="13" fillId="0" borderId="1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/>
    </xf>
    <xf numFmtId="0" fontId="13" fillId="3" borderId="11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top"/>
    </xf>
    <xf numFmtId="0" fontId="17" fillId="3" borderId="47" xfId="0" applyFont="1" applyFill="1" applyBorder="1" applyAlignment="1">
      <alignment vertical="top" wrapText="1"/>
    </xf>
    <xf numFmtId="0" fontId="17" fillId="3" borderId="48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/>
    </xf>
    <xf numFmtId="0" fontId="17" fillId="3" borderId="47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17" fillId="3" borderId="47" xfId="0" applyFont="1" applyFill="1" applyBorder="1" applyAlignment="1">
      <alignment vertical="top"/>
    </xf>
    <xf numFmtId="0" fontId="17" fillId="3" borderId="48" xfId="0" applyFont="1" applyFill="1" applyBorder="1" applyAlignment="1">
      <alignment horizontal="center" vertical="top"/>
    </xf>
    <xf numFmtId="0" fontId="17" fillId="3" borderId="48" xfId="0" applyFont="1" applyFill="1" applyBorder="1" applyAlignment="1">
      <alignment vertical="top"/>
    </xf>
    <xf numFmtId="0" fontId="17" fillId="3" borderId="11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22" fillId="7" borderId="10" xfId="0" applyFont="1" applyFill="1" applyBorder="1" applyAlignment="1">
      <alignment horizontal="center" vertical="top"/>
    </xf>
    <xf numFmtId="0" fontId="21" fillId="0" borderId="0" xfId="0" applyFont="1"/>
    <xf numFmtId="0" fontId="12" fillId="0" borderId="1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1" fillId="3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8" xfId="0" applyFont="1" applyBorder="1"/>
    <xf numFmtId="0" fontId="1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/>
    </xf>
    <xf numFmtId="0" fontId="1" fillId="2" borderId="9" xfId="0" applyFont="1" applyFill="1" applyBorder="1" applyAlignment="1">
      <alignment horizontal="right" vertical="top"/>
    </xf>
    <xf numFmtId="0" fontId="3" fillId="10" borderId="38" xfId="0" applyFont="1" applyFill="1" applyBorder="1" applyAlignment="1">
      <alignment horizontal="center" vertical="top"/>
    </xf>
    <xf numFmtId="0" fontId="2" fillId="0" borderId="41" xfId="0" applyFont="1" applyBorder="1"/>
    <xf numFmtId="0" fontId="2" fillId="0" borderId="43" xfId="0" applyFont="1" applyBorder="1"/>
    <xf numFmtId="0" fontId="1" fillId="9" borderId="38" xfId="0" applyFont="1" applyFill="1" applyBorder="1" applyAlignment="1">
      <alignment horizontal="center" vertical="top"/>
    </xf>
    <xf numFmtId="0" fontId="12" fillId="10" borderId="31" xfId="0" applyFont="1" applyFill="1" applyBorder="1" applyAlignment="1">
      <alignment horizontal="center" vertical="top"/>
    </xf>
    <xf numFmtId="0" fontId="2" fillId="0" borderId="32" xfId="0" applyFont="1" applyBorder="1"/>
    <xf numFmtId="0" fontId="3" fillId="9" borderId="38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0" borderId="21" xfId="0" applyFont="1" applyBorder="1"/>
    <xf numFmtId="0" fontId="2" fillId="0" borderId="23" xfId="0" applyFont="1" applyBorder="1"/>
    <xf numFmtId="0" fontId="3" fillId="9" borderId="31" xfId="0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2" fillId="0" borderId="37" xfId="0" applyFont="1" applyBorder="1"/>
    <xf numFmtId="0" fontId="2" fillId="0" borderId="12" xfId="0" applyFont="1" applyBorder="1"/>
    <xf numFmtId="0" fontId="1" fillId="9" borderId="38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top"/>
    </xf>
    <xf numFmtId="0" fontId="1" fillId="9" borderId="31" xfId="0" applyFont="1" applyFill="1" applyBorder="1" applyAlignment="1">
      <alignment horizontal="center" vertical="top"/>
    </xf>
    <xf numFmtId="0" fontId="3" fillId="11" borderId="44" xfId="0" applyFont="1" applyFill="1" applyBorder="1" applyAlignment="1">
      <alignment vertical="top"/>
    </xf>
    <xf numFmtId="0" fontId="2" fillId="0" borderId="45" xfId="0" applyFont="1" applyBorder="1"/>
    <xf numFmtId="0" fontId="2" fillId="0" borderId="46" xfId="0" applyFont="1" applyBorder="1"/>
    <xf numFmtId="0" fontId="1" fillId="11" borderId="44" xfId="0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10" borderId="49" xfId="0" applyFont="1" applyFill="1" applyBorder="1" applyAlignment="1">
      <alignment horizontal="left" vertical="top" wrapText="1"/>
    </xf>
    <xf numFmtId="0" fontId="2" fillId="0" borderId="50" xfId="0" applyFont="1" applyBorder="1"/>
    <xf numFmtId="0" fontId="2" fillId="0" borderId="51" xfId="0" applyFont="1" applyBorder="1"/>
    <xf numFmtId="0" fontId="0" fillId="0" borderId="0" xfId="0" applyFont="1" applyAlignment="1"/>
    <xf numFmtId="0" fontId="2" fillId="0" borderId="52" xfId="0" applyFont="1" applyBorder="1"/>
    <xf numFmtId="0" fontId="2" fillId="0" borderId="53" xfId="0" applyFont="1" applyBorder="1"/>
    <xf numFmtId="0" fontId="13" fillId="3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top"/>
    </xf>
    <xf numFmtId="0" fontId="2" fillId="0" borderId="36" xfId="0" applyFont="1" applyBorder="1"/>
    <xf numFmtId="0" fontId="2" fillId="0" borderId="22" xfId="0" applyFont="1" applyBorder="1"/>
    <xf numFmtId="0" fontId="1" fillId="2" borderId="15" xfId="0" applyFont="1" applyFill="1" applyBorder="1" applyAlignment="1">
      <alignment horizontal="center" vertical="top"/>
    </xf>
    <xf numFmtId="0" fontId="2" fillId="0" borderId="16" xfId="0" applyFont="1" applyBorder="1"/>
    <xf numFmtId="0" fontId="2" fillId="0" borderId="17" xfId="0" applyFont="1" applyBorder="1"/>
    <xf numFmtId="0" fontId="1" fillId="2" borderId="18" xfId="0" applyFont="1" applyFill="1" applyBorder="1" applyAlignment="1">
      <alignment horizontal="center" vertical="top"/>
    </xf>
    <xf numFmtId="0" fontId="2" fillId="0" borderId="19" xfId="0" applyFont="1" applyBorder="1"/>
    <xf numFmtId="0" fontId="2" fillId="0" borderId="20" xfId="0" applyFont="1" applyBorder="1"/>
    <xf numFmtId="0" fontId="1" fillId="0" borderId="24" xfId="0" applyFont="1" applyBorder="1" applyAlignment="1">
      <alignment horizontal="center" vertical="top"/>
    </xf>
    <xf numFmtId="0" fontId="2" fillId="0" borderId="25" xfId="0" applyFont="1" applyBorder="1"/>
    <xf numFmtId="0" fontId="2" fillId="0" borderId="26" xfId="0" applyFont="1" applyBorder="1"/>
    <xf numFmtId="0" fontId="2" fillId="0" borderId="30" xfId="0" applyFont="1" applyBorder="1"/>
    <xf numFmtId="0" fontId="3" fillId="3" borderId="35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34" xfId="0" applyFont="1" applyBorder="1"/>
    <xf numFmtId="0" fontId="1" fillId="0" borderId="29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6" borderId="1" xfId="0" applyFont="1" applyFill="1" applyBorder="1" applyAlignment="1">
      <alignment horizontal="center" vertical="top"/>
    </xf>
    <xf numFmtId="0" fontId="17" fillId="3" borderId="4" xfId="0" applyFont="1" applyFill="1" applyBorder="1" applyAlignment="1">
      <alignment horizontal="center" vertical="center" textRotation="90"/>
    </xf>
    <xf numFmtId="0" fontId="13" fillId="7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top"/>
    </xf>
    <xf numFmtId="0" fontId="2" fillId="0" borderId="54" xfId="0" applyFont="1" applyBorder="1"/>
    <xf numFmtId="0" fontId="17" fillId="2" borderId="1" xfId="0" applyFont="1" applyFill="1" applyBorder="1" applyAlignment="1">
      <alignment horizontal="center" vertical="top"/>
    </xf>
    <xf numFmtId="0" fontId="17" fillId="2" borderId="9" xfId="0" applyFont="1" applyFill="1" applyBorder="1" applyAlignment="1">
      <alignment horizontal="center" vertical="top"/>
    </xf>
    <xf numFmtId="0" fontId="17" fillId="7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right" vertical="top"/>
    </xf>
    <xf numFmtId="0" fontId="17" fillId="3" borderId="9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 wrapText="1"/>
    </xf>
    <xf numFmtId="0" fontId="17" fillId="2" borderId="18" xfId="0" applyFont="1" applyFill="1" applyBorder="1" applyAlignment="1">
      <alignment horizontal="center" vertical="top"/>
    </xf>
    <xf numFmtId="0" fontId="13" fillId="3" borderId="35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6"/>
  <sheetViews>
    <sheetView topLeftCell="A41" workbookViewId="0">
      <selection activeCell="C4" sqref="C1:C1048576"/>
    </sheetView>
  </sheetViews>
  <sheetFormatPr defaultColWidth="12.625" defaultRowHeight="15" customHeight="1"/>
  <cols>
    <col min="1" max="1" width="39.75" customWidth="1"/>
    <col min="2" max="2" width="25.25" customWidth="1"/>
    <col min="3" max="3" width="32.75" customWidth="1"/>
    <col min="4" max="4" width="7.625" customWidth="1"/>
    <col min="5" max="5" width="8.5" customWidth="1"/>
    <col min="6" max="7" width="7.25" customWidth="1"/>
    <col min="8" max="8" width="6.625" customWidth="1"/>
    <col min="9" max="9" width="7.125" customWidth="1"/>
    <col min="10" max="10" width="6.75" customWidth="1"/>
    <col min="11" max="12" width="6.125" customWidth="1"/>
    <col min="13" max="13" width="6.25" customWidth="1"/>
    <col min="14" max="14" width="5.75" customWidth="1"/>
    <col min="15" max="15" width="6.75" customWidth="1"/>
    <col min="16" max="17" width="10.25" customWidth="1"/>
    <col min="18" max="18" width="8.25" customWidth="1"/>
    <col min="19" max="19" width="10" customWidth="1"/>
    <col min="20" max="42" width="9" customWidth="1"/>
  </cols>
  <sheetData>
    <row r="1" spans="1:42" ht="39" customHeight="1">
      <c r="A1" s="175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9" customHeight="1">
      <c r="A2" s="164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9" customHeight="1">
      <c r="A3" s="164" t="s">
        <v>2</v>
      </c>
      <c r="B3" s="152"/>
      <c r="C3" s="153"/>
      <c r="D3" s="164" t="s">
        <v>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39" customHeight="1">
      <c r="A4" s="176" t="s">
        <v>4</v>
      </c>
      <c r="B4" s="174" t="s">
        <v>5</v>
      </c>
      <c r="C4" s="174" t="s">
        <v>7</v>
      </c>
      <c r="D4" s="151" t="s">
        <v>8</v>
      </c>
      <c r="E4" s="152"/>
      <c r="F4" s="153"/>
      <c r="G4" s="151" t="s">
        <v>9</v>
      </c>
      <c r="H4" s="152"/>
      <c r="I4" s="153"/>
      <c r="J4" s="151" t="s">
        <v>10</v>
      </c>
      <c r="K4" s="152"/>
      <c r="L4" s="153"/>
      <c r="M4" s="151" t="s">
        <v>11</v>
      </c>
      <c r="N4" s="152"/>
      <c r="O4" s="152"/>
      <c r="P4" s="153"/>
      <c r="Q4" s="151" t="s">
        <v>12</v>
      </c>
      <c r="R4" s="152"/>
      <c r="S4" s="15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66" customHeight="1">
      <c r="A5" s="158"/>
      <c r="B5" s="158"/>
      <c r="C5" s="158"/>
      <c r="D5" s="2" t="s">
        <v>13</v>
      </c>
      <c r="E5" s="3" t="s">
        <v>14</v>
      </c>
      <c r="F5" s="3" t="s">
        <v>15</v>
      </c>
      <c r="G5" s="2" t="s">
        <v>13</v>
      </c>
      <c r="H5" s="3" t="s">
        <v>14</v>
      </c>
      <c r="I5" s="3" t="s">
        <v>15</v>
      </c>
      <c r="J5" s="2" t="s">
        <v>13</v>
      </c>
      <c r="K5" s="3" t="s">
        <v>14</v>
      </c>
      <c r="L5" s="3" t="s">
        <v>15</v>
      </c>
      <c r="M5" s="154" t="s">
        <v>13</v>
      </c>
      <c r="N5" s="153"/>
      <c r="O5" s="3" t="s">
        <v>14</v>
      </c>
      <c r="P5" s="3" t="s">
        <v>15</v>
      </c>
      <c r="Q5" s="3" t="s">
        <v>14</v>
      </c>
      <c r="R5" s="3" t="s">
        <v>15</v>
      </c>
      <c r="S5" s="4" t="s">
        <v>16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9" customHeight="1">
      <c r="A6" s="164" t="s">
        <v>17</v>
      </c>
      <c r="B6" s="152"/>
      <c r="C6" s="153"/>
      <c r="D6" s="5"/>
      <c r="E6" s="5"/>
      <c r="F6" s="5"/>
      <c r="G6" s="5"/>
      <c r="H6" s="5"/>
      <c r="I6" s="5"/>
      <c r="J6" s="5"/>
      <c r="K6" s="5"/>
      <c r="L6" s="5"/>
      <c r="M6" s="155"/>
      <c r="N6" s="152"/>
      <c r="O6" s="152"/>
      <c r="P6" s="153"/>
      <c r="Q6" s="6"/>
      <c r="R6" s="6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39" customHeight="1">
      <c r="A7" s="7" t="s">
        <v>18</v>
      </c>
      <c r="B7" s="8" t="s">
        <v>19</v>
      </c>
      <c r="C7" s="3" t="s">
        <v>20</v>
      </c>
      <c r="D7" s="2">
        <v>10</v>
      </c>
      <c r="E7" s="8">
        <v>30</v>
      </c>
      <c r="F7" s="8">
        <v>220</v>
      </c>
      <c r="G7" s="9"/>
      <c r="H7" s="8"/>
      <c r="I7" s="8"/>
      <c r="J7" s="9"/>
      <c r="K7" s="8"/>
      <c r="L7" s="8"/>
      <c r="M7" s="178" t="s">
        <v>21</v>
      </c>
      <c r="N7" s="177"/>
      <c r="O7" s="10"/>
      <c r="P7" s="10"/>
      <c r="Q7" s="156">
        <f t="shared" ref="Q7:R7" si="0">SUM(E7,H8,K9,O10)</f>
        <v>150</v>
      </c>
      <c r="R7" s="156">
        <f t="shared" si="0"/>
        <v>1100</v>
      </c>
      <c r="S7" s="159">
        <f>SUM(D7,G8,J9,N10)</f>
        <v>50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39" customHeight="1">
      <c r="A8" s="11" t="s">
        <v>22</v>
      </c>
      <c r="B8" s="8" t="s">
        <v>19</v>
      </c>
      <c r="C8" s="3" t="s">
        <v>23</v>
      </c>
      <c r="D8" s="9"/>
      <c r="E8" s="10"/>
      <c r="F8" s="10"/>
      <c r="G8" s="2">
        <v>10</v>
      </c>
      <c r="H8" s="8">
        <v>30</v>
      </c>
      <c r="I8" s="8">
        <v>220</v>
      </c>
      <c r="J8" s="9"/>
      <c r="K8" s="8"/>
      <c r="L8" s="8"/>
      <c r="M8" s="157"/>
      <c r="N8" s="157"/>
      <c r="O8" s="10"/>
      <c r="P8" s="10"/>
      <c r="Q8" s="157"/>
      <c r="R8" s="157"/>
      <c r="S8" s="15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39" customHeight="1">
      <c r="A9" s="11" t="s">
        <v>24</v>
      </c>
      <c r="B9" s="8" t="s">
        <v>19</v>
      </c>
      <c r="C9" s="3" t="s">
        <v>22</v>
      </c>
      <c r="D9" s="9"/>
      <c r="E9" s="10"/>
      <c r="F9" s="10"/>
      <c r="G9" s="9"/>
      <c r="H9" s="8"/>
      <c r="I9" s="8"/>
      <c r="J9" s="2">
        <v>15</v>
      </c>
      <c r="K9" s="8">
        <v>45</v>
      </c>
      <c r="L9" s="8">
        <v>330</v>
      </c>
      <c r="M9" s="157"/>
      <c r="N9" s="158"/>
      <c r="O9" s="10"/>
      <c r="P9" s="10"/>
      <c r="Q9" s="157"/>
      <c r="R9" s="157"/>
      <c r="S9" s="15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9" customHeight="1">
      <c r="A10" s="11" t="s">
        <v>25</v>
      </c>
      <c r="B10" s="8" t="s">
        <v>19</v>
      </c>
      <c r="C10" s="3" t="s">
        <v>24</v>
      </c>
      <c r="D10" s="9"/>
      <c r="E10" s="10"/>
      <c r="F10" s="10"/>
      <c r="G10" s="9"/>
      <c r="H10" s="8"/>
      <c r="I10" s="8"/>
      <c r="J10" s="9"/>
      <c r="K10" s="8"/>
      <c r="L10" s="8"/>
      <c r="M10" s="157"/>
      <c r="N10" s="2">
        <v>15</v>
      </c>
      <c r="O10" s="10">
        <v>45</v>
      </c>
      <c r="P10" s="10">
        <v>330</v>
      </c>
      <c r="Q10" s="158"/>
      <c r="R10" s="158"/>
      <c r="S10" s="15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39" customHeight="1">
      <c r="A11" s="11" t="s">
        <v>26</v>
      </c>
      <c r="B11" s="8" t="s">
        <v>27</v>
      </c>
      <c r="C11" s="3" t="s">
        <v>20</v>
      </c>
      <c r="D11" s="2">
        <v>4</v>
      </c>
      <c r="E11" s="10">
        <v>30</v>
      </c>
      <c r="F11" s="10">
        <v>70</v>
      </c>
      <c r="G11" s="9"/>
      <c r="H11" s="8"/>
      <c r="I11" s="8"/>
      <c r="J11" s="9"/>
      <c r="K11" s="8"/>
      <c r="L11" s="8"/>
      <c r="M11" s="157"/>
      <c r="N11" s="177"/>
      <c r="O11" s="10"/>
      <c r="P11" s="10"/>
      <c r="Q11" s="156">
        <f t="shared" ref="Q11:R11" si="1">SUM(E11,H12,K13,O14)</f>
        <v>120</v>
      </c>
      <c r="R11" s="156">
        <f t="shared" si="1"/>
        <v>280</v>
      </c>
      <c r="S11" s="159">
        <f>SUM(D11,G12,J13,N14)</f>
        <v>16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39" customHeight="1">
      <c r="A12" s="11" t="s">
        <v>28</v>
      </c>
      <c r="B12" s="8" t="s">
        <v>27</v>
      </c>
      <c r="C12" s="3" t="s">
        <v>26</v>
      </c>
      <c r="D12" s="9"/>
      <c r="E12" s="10"/>
      <c r="F12" s="10"/>
      <c r="G12" s="2">
        <v>4</v>
      </c>
      <c r="H12" s="8">
        <v>30</v>
      </c>
      <c r="I12" s="8">
        <v>70</v>
      </c>
      <c r="J12" s="9"/>
      <c r="K12" s="8"/>
      <c r="L12" s="8"/>
      <c r="M12" s="157"/>
      <c r="N12" s="157"/>
      <c r="O12" s="10"/>
      <c r="P12" s="10"/>
      <c r="Q12" s="157"/>
      <c r="R12" s="157"/>
      <c r="S12" s="157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39" customHeight="1">
      <c r="A13" s="11" t="s">
        <v>29</v>
      </c>
      <c r="B13" s="8" t="s">
        <v>27</v>
      </c>
      <c r="C13" s="3" t="s">
        <v>28</v>
      </c>
      <c r="D13" s="9"/>
      <c r="E13" s="10"/>
      <c r="F13" s="10"/>
      <c r="G13" s="9"/>
      <c r="H13" s="8"/>
      <c r="I13" s="8"/>
      <c r="J13" s="2">
        <v>4</v>
      </c>
      <c r="K13" s="8">
        <v>30</v>
      </c>
      <c r="L13" s="8">
        <v>70</v>
      </c>
      <c r="M13" s="157"/>
      <c r="N13" s="158"/>
      <c r="O13" s="10"/>
      <c r="P13" s="10"/>
      <c r="Q13" s="157"/>
      <c r="R13" s="157"/>
      <c r="S13" s="15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39" customHeight="1">
      <c r="A14" s="11" t="s">
        <v>30</v>
      </c>
      <c r="B14" s="8" t="s">
        <v>27</v>
      </c>
      <c r="C14" s="3" t="s">
        <v>29</v>
      </c>
      <c r="D14" s="9"/>
      <c r="E14" s="10"/>
      <c r="F14" s="10"/>
      <c r="G14" s="9"/>
      <c r="H14" s="8"/>
      <c r="I14" s="8"/>
      <c r="J14" s="9"/>
      <c r="K14" s="8"/>
      <c r="L14" s="8"/>
      <c r="M14" s="157"/>
      <c r="N14" s="2">
        <v>4</v>
      </c>
      <c r="O14" s="10">
        <v>30</v>
      </c>
      <c r="P14" s="10">
        <v>70</v>
      </c>
      <c r="Q14" s="158"/>
      <c r="R14" s="158"/>
      <c r="S14" s="15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39" customHeight="1">
      <c r="A15" s="11" t="s">
        <v>31</v>
      </c>
      <c r="B15" s="8" t="s">
        <v>19</v>
      </c>
      <c r="C15" s="3" t="s">
        <v>20</v>
      </c>
      <c r="D15" s="2">
        <v>5</v>
      </c>
      <c r="E15" s="10">
        <v>30</v>
      </c>
      <c r="F15" s="10">
        <v>95</v>
      </c>
      <c r="G15" s="9"/>
      <c r="H15" s="8"/>
      <c r="I15" s="8"/>
      <c r="J15" s="9"/>
      <c r="K15" s="8"/>
      <c r="L15" s="8"/>
      <c r="M15" s="157"/>
      <c r="N15" s="177"/>
      <c r="O15" s="10"/>
      <c r="P15" s="10"/>
      <c r="Q15" s="156">
        <f t="shared" ref="Q15:R15" si="2">SUM(E15,H16,K17,O18)</f>
        <v>120</v>
      </c>
      <c r="R15" s="156">
        <f t="shared" si="2"/>
        <v>380</v>
      </c>
      <c r="S15" s="159">
        <f>SUM(D15,G16,J17,N18)</f>
        <v>20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39" customHeight="1">
      <c r="A16" s="11" t="s">
        <v>32</v>
      </c>
      <c r="B16" s="8" t="s">
        <v>19</v>
      </c>
      <c r="C16" s="3" t="s">
        <v>31</v>
      </c>
      <c r="D16" s="9"/>
      <c r="E16" s="10"/>
      <c r="F16" s="10"/>
      <c r="G16" s="2">
        <v>5</v>
      </c>
      <c r="H16" s="8">
        <v>30</v>
      </c>
      <c r="I16" s="8">
        <v>95</v>
      </c>
      <c r="J16" s="9"/>
      <c r="K16" s="8"/>
      <c r="L16" s="8"/>
      <c r="M16" s="157"/>
      <c r="N16" s="157"/>
      <c r="O16" s="10"/>
      <c r="P16" s="10"/>
      <c r="Q16" s="157"/>
      <c r="R16" s="157"/>
      <c r="S16" s="157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39" customHeight="1">
      <c r="A17" s="11" t="s">
        <v>33</v>
      </c>
      <c r="B17" s="8" t="s">
        <v>19</v>
      </c>
      <c r="C17" s="3" t="s">
        <v>32</v>
      </c>
      <c r="D17" s="9"/>
      <c r="E17" s="10"/>
      <c r="F17" s="10"/>
      <c r="G17" s="9"/>
      <c r="H17" s="8"/>
      <c r="I17" s="8"/>
      <c r="J17" s="2">
        <v>5</v>
      </c>
      <c r="K17" s="8">
        <v>30</v>
      </c>
      <c r="L17" s="8">
        <v>95</v>
      </c>
      <c r="M17" s="157"/>
      <c r="N17" s="158"/>
      <c r="O17" s="10"/>
      <c r="P17" s="10"/>
      <c r="Q17" s="157"/>
      <c r="R17" s="157"/>
      <c r="S17" s="15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39" customHeight="1">
      <c r="A18" s="11" t="s">
        <v>34</v>
      </c>
      <c r="B18" s="8" t="s">
        <v>19</v>
      </c>
      <c r="C18" s="3" t="s">
        <v>33</v>
      </c>
      <c r="D18" s="9"/>
      <c r="E18" s="10"/>
      <c r="F18" s="10"/>
      <c r="G18" s="9"/>
      <c r="H18" s="8"/>
      <c r="I18" s="8"/>
      <c r="J18" s="9"/>
      <c r="K18" s="8"/>
      <c r="L18" s="8"/>
      <c r="M18" s="157"/>
      <c r="N18" s="2">
        <v>5</v>
      </c>
      <c r="O18" s="10">
        <v>30</v>
      </c>
      <c r="P18" s="10">
        <v>95</v>
      </c>
      <c r="Q18" s="158"/>
      <c r="R18" s="158"/>
      <c r="S18" s="15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39" customHeight="1">
      <c r="A19" s="11" t="s">
        <v>35</v>
      </c>
      <c r="B19" s="8" t="s">
        <v>19</v>
      </c>
      <c r="C19" s="3" t="s">
        <v>20</v>
      </c>
      <c r="D19" s="9"/>
      <c r="E19" s="10"/>
      <c r="F19" s="10"/>
      <c r="G19" s="9"/>
      <c r="H19" s="8"/>
      <c r="I19" s="8"/>
      <c r="J19" s="9"/>
      <c r="K19" s="8"/>
      <c r="L19" s="8"/>
      <c r="M19" s="158"/>
      <c r="N19" s="2">
        <v>7</v>
      </c>
      <c r="O19" s="160">
        <v>175</v>
      </c>
      <c r="P19" s="153"/>
      <c r="Q19" s="160">
        <f>SUM(O19)</f>
        <v>175</v>
      </c>
      <c r="R19" s="153"/>
      <c r="S19" s="12">
        <f>SUM(N19)</f>
        <v>7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39" customHeight="1">
      <c r="A20" s="11" t="s">
        <v>37</v>
      </c>
      <c r="B20" s="8" t="s">
        <v>27</v>
      </c>
      <c r="C20" s="3" t="s">
        <v>20</v>
      </c>
      <c r="D20" s="9"/>
      <c r="E20" s="10"/>
      <c r="F20" s="10"/>
      <c r="G20" s="9"/>
      <c r="H20" s="8"/>
      <c r="I20" s="8"/>
      <c r="J20" s="2">
        <v>2</v>
      </c>
      <c r="K20" s="8">
        <v>30</v>
      </c>
      <c r="L20" s="8">
        <v>20</v>
      </c>
      <c r="M20" s="9"/>
      <c r="N20" s="8"/>
      <c r="O20" s="8"/>
      <c r="P20" s="8"/>
      <c r="Q20" s="10">
        <f t="shared" ref="Q20:R20" si="3">SUM(K20)</f>
        <v>30</v>
      </c>
      <c r="R20" s="10">
        <f t="shared" si="3"/>
        <v>20</v>
      </c>
      <c r="S20" s="12">
        <f>SUM(J20)</f>
        <v>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39" customHeight="1">
      <c r="A21" s="11" t="s">
        <v>39</v>
      </c>
      <c r="B21" s="8" t="s">
        <v>27</v>
      </c>
      <c r="C21" s="3" t="s">
        <v>20</v>
      </c>
      <c r="D21" s="2">
        <v>1</v>
      </c>
      <c r="E21" s="10">
        <v>7</v>
      </c>
      <c r="F21" s="10">
        <v>18</v>
      </c>
      <c r="G21" s="9"/>
      <c r="H21" s="8"/>
      <c r="I21" s="8"/>
      <c r="J21" s="9"/>
      <c r="K21" s="8"/>
      <c r="L21" s="8"/>
      <c r="M21" s="9"/>
      <c r="N21" s="8"/>
      <c r="O21" s="8"/>
      <c r="P21" s="8"/>
      <c r="Q21" s="156">
        <f t="shared" ref="Q21:R21" si="4">SUM(E21,H22)</f>
        <v>14</v>
      </c>
      <c r="R21" s="156">
        <f t="shared" si="4"/>
        <v>36</v>
      </c>
      <c r="S21" s="159">
        <f>SUM(D21, G22)</f>
        <v>2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39" customHeight="1">
      <c r="A22" s="11" t="s">
        <v>40</v>
      </c>
      <c r="B22" s="8" t="s">
        <v>27</v>
      </c>
      <c r="C22" s="3" t="s">
        <v>20</v>
      </c>
      <c r="D22" s="9"/>
      <c r="E22" s="10"/>
      <c r="F22" s="10"/>
      <c r="G22" s="2">
        <v>1</v>
      </c>
      <c r="H22" s="8">
        <v>7</v>
      </c>
      <c r="I22" s="8">
        <v>18</v>
      </c>
      <c r="J22" s="9"/>
      <c r="K22" s="8"/>
      <c r="L22" s="8"/>
      <c r="M22" s="9"/>
      <c r="N22" s="8"/>
      <c r="O22" s="8"/>
      <c r="P22" s="8"/>
      <c r="Q22" s="158"/>
      <c r="R22" s="158"/>
      <c r="S22" s="15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39" customHeight="1">
      <c r="A23" s="161"/>
      <c r="B23" s="152"/>
      <c r="C23" s="153"/>
      <c r="D23" s="12">
        <f t="shared" ref="D23:F23" si="5">SUM(D7:D22)</f>
        <v>20</v>
      </c>
      <c r="E23" s="13">
        <f t="shared" si="5"/>
        <v>97</v>
      </c>
      <c r="F23" s="13">
        <f t="shared" si="5"/>
        <v>403</v>
      </c>
      <c r="G23" s="12">
        <f t="shared" ref="G23:I23" si="6">SUM(G8:G22)</f>
        <v>20</v>
      </c>
      <c r="H23" s="13">
        <f t="shared" si="6"/>
        <v>97</v>
      </c>
      <c r="I23" s="13">
        <f t="shared" si="6"/>
        <v>403</v>
      </c>
      <c r="J23" s="12">
        <f t="shared" ref="J23:L23" si="7">SUM(J9:J22)</f>
        <v>26</v>
      </c>
      <c r="K23" s="13">
        <f t="shared" si="7"/>
        <v>135</v>
      </c>
      <c r="L23" s="13">
        <f t="shared" si="7"/>
        <v>515</v>
      </c>
      <c r="M23" s="162">
        <f>SUM(N19,N18,N14,N10)</f>
        <v>31</v>
      </c>
      <c r="N23" s="153"/>
      <c r="O23" s="13">
        <f t="shared" ref="O23:P23" si="8">SUM(O8:O22)</f>
        <v>280</v>
      </c>
      <c r="P23" s="13">
        <f t="shared" si="8"/>
        <v>495</v>
      </c>
      <c r="Q23" s="162">
        <f>SUM(Q7:R22)</f>
        <v>2425</v>
      </c>
      <c r="R23" s="153"/>
      <c r="S23" s="12">
        <f>SUM(S7:S22)</f>
        <v>97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39" customHeight="1">
      <c r="A24" s="164" t="s">
        <v>41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65"/>
      <c r="Q24" s="163">
        <v>575</v>
      </c>
      <c r="R24" s="153"/>
      <c r="S24" s="12">
        <v>23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39" customHeight="1">
      <c r="A25" s="14"/>
      <c r="B25" s="14"/>
      <c r="C25" s="14"/>
      <c r="D25" s="166" t="s">
        <v>42</v>
      </c>
      <c r="E25" s="152"/>
      <c r="F25" s="152"/>
      <c r="G25" s="152"/>
      <c r="H25" s="152"/>
      <c r="I25" s="152"/>
      <c r="J25" s="153"/>
      <c r="K25" s="166" t="s">
        <v>43</v>
      </c>
      <c r="L25" s="152"/>
      <c r="M25" s="152"/>
      <c r="N25" s="152"/>
      <c r="O25" s="152"/>
      <c r="P25" s="153"/>
      <c r="Q25" s="15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ht="39" customHeight="1">
      <c r="A26" s="7" t="s">
        <v>44</v>
      </c>
      <c r="B26" s="3" t="s">
        <v>27</v>
      </c>
      <c r="C26" s="3" t="s">
        <v>20</v>
      </c>
      <c r="D26" s="167" t="s">
        <v>45</v>
      </c>
      <c r="E26" s="152"/>
      <c r="F26" s="152"/>
      <c r="G26" s="152"/>
      <c r="H26" s="152"/>
      <c r="I26" s="152"/>
      <c r="J26" s="153"/>
      <c r="K26" s="168" t="s">
        <v>46</v>
      </c>
      <c r="L26" s="152"/>
      <c r="M26" s="152"/>
      <c r="N26" s="152"/>
      <c r="O26" s="152"/>
      <c r="P26" s="153"/>
      <c r="Q26" s="8">
        <v>15</v>
      </c>
      <c r="R26" s="18">
        <v>60</v>
      </c>
      <c r="S26" s="19">
        <v>3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39" customHeight="1">
      <c r="A27" s="7" t="s">
        <v>47</v>
      </c>
      <c r="B27" s="3" t="s">
        <v>27</v>
      </c>
      <c r="C27" s="3" t="s">
        <v>20</v>
      </c>
      <c r="D27" s="169"/>
      <c r="E27" s="152"/>
      <c r="F27" s="152"/>
      <c r="G27" s="152"/>
      <c r="H27" s="152"/>
      <c r="I27" s="152"/>
      <c r="J27" s="153"/>
      <c r="K27" s="168" t="s">
        <v>45</v>
      </c>
      <c r="L27" s="152"/>
      <c r="M27" s="152"/>
      <c r="N27" s="152"/>
      <c r="O27" s="152"/>
      <c r="P27" s="153"/>
      <c r="Q27" s="21">
        <v>15</v>
      </c>
      <c r="R27" s="22">
        <v>85</v>
      </c>
      <c r="S27" s="23">
        <v>4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39" customHeight="1">
      <c r="A28" s="7" t="s">
        <v>48</v>
      </c>
      <c r="B28" s="3" t="s">
        <v>27</v>
      </c>
      <c r="C28" s="3" t="s">
        <v>20</v>
      </c>
      <c r="D28" s="167" t="s">
        <v>45</v>
      </c>
      <c r="E28" s="152"/>
      <c r="F28" s="152"/>
      <c r="G28" s="152"/>
      <c r="H28" s="152"/>
      <c r="I28" s="152"/>
      <c r="J28" s="153"/>
      <c r="K28" s="170"/>
      <c r="L28" s="152"/>
      <c r="M28" s="152"/>
      <c r="N28" s="152"/>
      <c r="O28" s="152"/>
      <c r="P28" s="153"/>
      <c r="Q28" s="8">
        <v>15</v>
      </c>
      <c r="R28" s="8">
        <v>35</v>
      </c>
      <c r="S28" s="24">
        <v>2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39" customHeight="1">
      <c r="A29" s="7" t="s">
        <v>49</v>
      </c>
      <c r="B29" s="3" t="s">
        <v>27</v>
      </c>
      <c r="C29" s="3" t="s">
        <v>48</v>
      </c>
      <c r="D29" s="169"/>
      <c r="E29" s="152"/>
      <c r="F29" s="152"/>
      <c r="G29" s="152"/>
      <c r="H29" s="152"/>
      <c r="I29" s="152"/>
      <c r="J29" s="153"/>
      <c r="K29" s="168" t="s">
        <v>45</v>
      </c>
      <c r="L29" s="152"/>
      <c r="M29" s="152"/>
      <c r="N29" s="152"/>
      <c r="O29" s="152"/>
      <c r="P29" s="153"/>
      <c r="Q29" s="8">
        <v>15</v>
      </c>
      <c r="R29" s="8">
        <v>35</v>
      </c>
      <c r="S29" s="24">
        <v>2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39" customHeight="1">
      <c r="A30" s="11" t="s">
        <v>50</v>
      </c>
      <c r="B30" s="3" t="s">
        <v>19</v>
      </c>
      <c r="C30" s="3" t="s">
        <v>20</v>
      </c>
      <c r="D30" s="171"/>
      <c r="E30" s="152"/>
      <c r="F30" s="152"/>
      <c r="G30" s="152"/>
      <c r="H30" s="152"/>
      <c r="I30" s="152"/>
      <c r="J30" s="153"/>
      <c r="K30" s="168" t="s">
        <v>45</v>
      </c>
      <c r="L30" s="152"/>
      <c r="M30" s="152"/>
      <c r="N30" s="152"/>
      <c r="O30" s="152"/>
      <c r="P30" s="153"/>
      <c r="Q30" s="8">
        <v>20</v>
      </c>
      <c r="R30" s="8">
        <v>30</v>
      </c>
      <c r="S30" s="24">
        <v>2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39" customHeight="1">
      <c r="A31" s="7" t="s">
        <v>51</v>
      </c>
      <c r="B31" s="3" t="s">
        <v>19</v>
      </c>
      <c r="C31" s="3" t="s">
        <v>20</v>
      </c>
      <c r="D31" s="172" t="s">
        <v>45</v>
      </c>
      <c r="E31" s="152"/>
      <c r="F31" s="152"/>
      <c r="G31" s="152"/>
      <c r="H31" s="152"/>
      <c r="I31" s="152"/>
      <c r="J31" s="153"/>
      <c r="K31" s="170"/>
      <c r="L31" s="152"/>
      <c r="M31" s="152"/>
      <c r="N31" s="152"/>
      <c r="O31" s="152"/>
      <c r="P31" s="153"/>
      <c r="Q31" s="8">
        <v>15</v>
      </c>
      <c r="R31" s="8">
        <v>35</v>
      </c>
      <c r="S31" s="24">
        <v>2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39" customHeight="1">
      <c r="A32" s="7" t="s">
        <v>52</v>
      </c>
      <c r="B32" s="3" t="s">
        <v>19</v>
      </c>
      <c r="C32" s="3" t="s">
        <v>51</v>
      </c>
      <c r="D32" s="172"/>
      <c r="E32" s="152"/>
      <c r="F32" s="152"/>
      <c r="G32" s="152"/>
      <c r="H32" s="152"/>
      <c r="I32" s="152"/>
      <c r="J32" s="153"/>
      <c r="K32" s="170" t="s">
        <v>45</v>
      </c>
      <c r="L32" s="152"/>
      <c r="M32" s="152"/>
      <c r="N32" s="152"/>
      <c r="O32" s="152"/>
      <c r="P32" s="153"/>
      <c r="Q32" s="8">
        <v>15</v>
      </c>
      <c r="R32" s="8">
        <v>60</v>
      </c>
      <c r="S32" s="24">
        <v>3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ht="39" customHeight="1">
      <c r="A33" s="7" t="s">
        <v>53</v>
      </c>
      <c r="B33" s="3" t="s">
        <v>27</v>
      </c>
      <c r="C33" s="3" t="s">
        <v>20</v>
      </c>
      <c r="D33" s="172" t="s">
        <v>45</v>
      </c>
      <c r="E33" s="152"/>
      <c r="F33" s="152"/>
      <c r="G33" s="152"/>
      <c r="H33" s="152"/>
      <c r="I33" s="152"/>
      <c r="J33" s="153"/>
      <c r="K33" s="173"/>
      <c r="L33" s="152"/>
      <c r="M33" s="152"/>
      <c r="N33" s="152"/>
      <c r="O33" s="152"/>
      <c r="P33" s="153"/>
      <c r="Q33" s="8">
        <v>30</v>
      </c>
      <c r="R33" s="8">
        <v>60</v>
      </c>
      <c r="S33" s="24">
        <v>6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ht="39" customHeight="1">
      <c r="A34" s="25" t="s">
        <v>54</v>
      </c>
      <c r="B34" s="3" t="s">
        <v>27</v>
      </c>
      <c r="C34" s="3" t="s">
        <v>20</v>
      </c>
      <c r="D34" s="172" t="s">
        <v>45</v>
      </c>
      <c r="E34" s="152"/>
      <c r="F34" s="152"/>
      <c r="G34" s="152"/>
      <c r="H34" s="152"/>
      <c r="I34" s="152"/>
      <c r="J34" s="153"/>
      <c r="K34" s="173"/>
      <c r="L34" s="152"/>
      <c r="M34" s="152"/>
      <c r="N34" s="152"/>
      <c r="O34" s="152"/>
      <c r="P34" s="153"/>
      <c r="Q34" s="8">
        <v>15</v>
      </c>
      <c r="R34" s="8">
        <v>60</v>
      </c>
      <c r="S34" s="24">
        <v>3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39" customHeight="1">
      <c r="A35" s="25" t="s">
        <v>55</v>
      </c>
      <c r="B35" s="3" t="s">
        <v>27</v>
      </c>
      <c r="C35" s="3" t="s">
        <v>20</v>
      </c>
      <c r="D35" s="172"/>
      <c r="E35" s="152"/>
      <c r="F35" s="152"/>
      <c r="G35" s="152"/>
      <c r="H35" s="152"/>
      <c r="I35" s="152"/>
      <c r="J35" s="153"/>
      <c r="K35" s="170" t="s">
        <v>45</v>
      </c>
      <c r="L35" s="152"/>
      <c r="M35" s="152"/>
      <c r="N35" s="152"/>
      <c r="O35" s="152"/>
      <c r="P35" s="153"/>
      <c r="Q35" s="8">
        <v>15</v>
      </c>
      <c r="R35" s="8">
        <v>60</v>
      </c>
      <c r="S35" s="24">
        <v>3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39" customHeight="1">
      <c r="A36" s="7" t="s">
        <v>56</v>
      </c>
      <c r="B36" s="3" t="s">
        <v>27</v>
      </c>
      <c r="C36" s="3" t="s">
        <v>20</v>
      </c>
      <c r="D36" s="172" t="s">
        <v>57</v>
      </c>
      <c r="E36" s="152"/>
      <c r="F36" s="152"/>
      <c r="G36" s="152"/>
      <c r="H36" s="152"/>
      <c r="I36" s="152"/>
      <c r="J36" s="153"/>
      <c r="K36" s="170"/>
      <c r="L36" s="152"/>
      <c r="M36" s="152"/>
      <c r="N36" s="152"/>
      <c r="O36" s="152"/>
      <c r="P36" s="153"/>
      <c r="Q36" s="8">
        <v>15</v>
      </c>
      <c r="R36" s="8">
        <v>35</v>
      </c>
      <c r="S36" s="24">
        <v>2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39" customHeight="1">
      <c r="A37" s="25" t="s">
        <v>58</v>
      </c>
      <c r="B37" s="3" t="s">
        <v>27</v>
      </c>
      <c r="C37" s="3" t="s">
        <v>20</v>
      </c>
      <c r="D37" s="172" t="s">
        <v>57</v>
      </c>
      <c r="E37" s="152"/>
      <c r="F37" s="152"/>
      <c r="G37" s="152"/>
      <c r="H37" s="152"/>
      <c r="I37" s="152"/>
      <c r="J37" s="153"/>
      <c r="K37" s="170"/>
      <c r="L37" s="152"/>
      <c r="M37" s="152"/>
      <c r="N37" s="152"/>
      <c r="O37" s="152"/>
      <c r="P37" s="153"/>
      <c r="Q37" s="8">
        <v>15</v>
      </c>
      <c r="R37" s="8">
        <v>35</v>
      </c>
      <c r="S37" s="24">
        <v>2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39" customHeight="1">
      <c r="A38" s="11" t="s">
        <v>59</v>
      </c>
      <c r="B38" s="3" t="s">
        <v>27</v>
      </c>
      <c r="C38" s="3" t="s">
        <v>20</v>
      </c>
      <c r="D38" s="172"/>
      <c r="E38" s="152"/>
      <c r="F38" s="152"/>
      <c r="G38" s="152"/>
      <c r="H38" s="152"/>
      <c r="I38" s="152"/>
      <c r="J38" s="153"/>
      <c r="K38" s="170" t="s">
        <v>57</v>
      </c>
      <c r="L38" s="152"/>
      <c r="M38" s="152"/>
      <c r="N38" s="152"/>
      <c r="O38" s="152"/>
      <c r="P38" s="153"/>
      <c r="Q38" s="8">
        <v>15</v>
      </c>
      <c r="R38" s="8">
        <v>35</v>
      </c>
      <c r="S38" s="24">
        <v>2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39" customHeight="1">
      <c r="A39" s="7" t="s">
        <v>60</v>
      </c>
      <c r="B39" s="3" t="s">
        <v>27</v>
      </c>
      <c r="C39" s="3" t="s">
        <v>20</v>
      </c>
      <c r="D39" s="172" t="s">
        <v>57</v>
      </c>
      <c r="E39" s="152"/>
      <c r="F39" s="152"/>
      <c r="G39" s="152"/>
      <c r="H39" s="152"/>
      <c r="I39" s="152"/>
      <c r="J39" s="153"/>
      <c r="K39" s="170"/>
      <c r="L39" s="152"/>
      <c r="M39" s="152"/>
      <c r="N39" s="152"/>
      <c r="O39" s="152"/>
      <c r="P39" s="153"/>
      <c r="Q39" s="8">
        <v>15</v>
      </c>
      <c r="R39" s="8">
        <v>35</v>
      </c>
      <c r="S39" s="24">
        <v>2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39" customHeight="1">
      <c r="A40" s="7" t="s">
        <v>61</v>
      </c>
      <c r="B40" s="3" t="s">
        <v>27</v>
      </c>
      <c r="C40" s="3" t="s">
        <v>60</v>
      </c>
      <c r="D40" s="172"/>
      <c r="E40" s="152"/>
      <c r="F40" s="152"/>
      <c r="G40" s="152"/>
      <c r="H40" s="152"/>
      <c r="I40" s="152"/>
      <c r="J40" s="153"/>
      <c r="K40" s="170" t="s">
        <v>57</v>
      </c>
      <c r="L40" s="152"/>
      <c r="M40" s="152"/>
      <c r="N40" s="152"/>
      <c r="O40" s="152"/>
      <c r="P40" s="153"/>
      <c r="Q40" s="8">
        <v>15</v>
      </c>
      <c r="R40" s="8">
        <v>35</v>
      </c>
      <c r="S40" s="24">
        <v>2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39" customHeight="1">
      <c r="A41" s="7" t="s">
        <v>62</v>
      </c>
      <c r="B41" s="3" t="s">
        <v>27</v>
      </c>
      <c r="C41" s="3" t="s">
        <v>20</v>
      </c>
      <c r="D41" s="172" t="s">
        <v>57</v>
      </c>
      <c r="E41" s="152"/>
      <c r="F41" s="152"/>
      <c r="G41" s="152"/>
      <c r="H41" s="152"/>
      <c r="I41" s="152"/>
      <c r="J41" s="153"/>
      <c r="K41" s="170"/>
      <c r="L41" s="152"/>
      <c r="M41" s="152"/>
      <c r="N41" s="152"/>
      <c r="O41" s="152"/>
      <c r="P41" s="153"/>
      <c r="Q41" s="8">
        <v>15</v>
      </c>
      <c r="R41" s="8">
        <v>35</v>
      </c>
      <c r="S41" s="24">
        <v>2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39" customHeight="1">
      <c r="A42" s="7" t="s">
        <v>63</v>
      </c>
      <c r="B42" s="3" t="s">
        <v>27</v>
      </c>
      <c r="C42" s="3" t="s">
        <v>62</v>
      </c>
      <c r="D42" s="172"/>
      <c r="E42" s="152"/>
      <c r="F42" s="152"/>
      <c r="G42" s="152"/>
      <c r="H42" s="152"/>
      <c r="I42" s="152"/>
      <c r="J42" s="153"/>
      <c r="K42" s="170" t="s">
        <v>57</v>
      </c>
      <c r="L42" s="152"/>
      <c r="M42" s="152"/>
      <c r="N42" s="152"/>
      <c r="O42" s="152"/>
      <c r="P42" s="153"/>
      <c r="Q42" s="8">
        <v>15</v>
      </c>
      <c r="R42" s="8">
        <v>35</v>
      </c>
      <c r="S42" s="24">
        <v>2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39" customHeight="1">
      <c r="A43" s="179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3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39" customHeight="1">
      <c r="A44" s="180" t="s">
        <v>12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65"/>
      <c r="Q44" s="181">
        <f>SUM(Q24,Q23)</f>
        <v>3000</v>
      </c>
      <c r="R44" s="153"/>
      <c r="S44" s="14">
        <f>SUM(S24,S23)</f>
        <v>120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39" customHeight="1">
      <c r="A45" s="26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39" customHeight="1">
      <c r="A46" s="26" t="s">
        <v>64</v>
      </c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5.75" customHeight="1">
      <c r="A47" s="26"/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5.75" customHeight="1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5.75" customHeight="1">
      <c r="A49" s="26"/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15.75" customHeight="1">
      <c r="A50" s="26"/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ht="15.75" customHeight="1">
      <c r="A51" s="26"/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ht="15.75" customHeight="1">
      <c r="A52" s="26"/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ht="15.75" customHeight="1">
      <c r="A53" s="26"/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ht="15.75" customHeight="1">
      <c r="A54" s="26"/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ht="15.75" customHeight="1">
      <c r="A55" s="26"/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ht="15.75" customHeight="1">
      <c r="A56" s="26"/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ht="15.75" customHeight="1">
      <c r="A57" s="26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5.75" customHeight="1">
      <c r="A58" s="26"/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ht="15.75" customHeight="1">
      <c r="A59" s="26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5.75" customHeight="1">
      <c r="A60" s="26"/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5.75" customHeight="1">
      <c r="A61" s="26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5.75" customHeight="1">
      <c r="A62" s="26"/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ht="15.75" customHeight="1">
      <c r="A63" s="26"/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5.75" customHeight="1">
      <c r="A64" s="26"/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ht="15.75" customHeight="1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5.75" customHeight="1">
      <c r="A66" s="26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5.75" customHeight="1">
      <c r="A67" s="26"/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5.75" customHeight="1">
      <c r="A68" s="26"/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5.75" customHeight="1">
      <c r="A69" s="26"/>
      <c r="B69" s="2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5.75" customHeight="1">
      <c r="A70" s="26"/>
      <c r="B70" s="27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5.75" customHeight="1">
      <c r="A71" s="26"/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15.75" customHeight="1">
      <c r="A72" s="26"/>
      <c r="B72" s="2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5.75" customHeight="1">
      <c r="A73" s="26"/>
      <c r="B73" s="2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15.75" customHeight="1">
      <c r="A74" s="26"/>
      <c r="B74" s="2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5.75" customHeight="1">
      <c r="A75" s="26"/>
      <c r="B75" s="2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5.75" customHeight="1">
      <c r="A76" s="26"/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15.75" customHeight="1">
      <c r="A77" s="26"/>
      <c r="B77" s="27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5.75" customHeight="1">
      <c r="A78" s="26"/>
      <c r="B78" s="2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5.75" customHeight="1">
      <c r="A79" s="26"/>
      <c r="B79" s="27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5.75" customHeight="1">
      <c r="A80" s="26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5.75" customHeight="1">
      <c r="A81" s="26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5.75" customHeight="1">
      <c r="A82" s="26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5.75" customHeight="1">
      <c r="A83" s="26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5.75" customHeight="1">
      <c r="A84" s="26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5.75" customHeight="1">
      <c r="A85" s="26"/>
      <c r="B85" s="27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5.75" customHeight="1">
      <c r="A86" s="26"/>
      <c r="B86" s="27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5.75" customHeight="1">
      <c r="A87" s="26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5.75" customHeight="1">
      <c r="A88" s="26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ht="15.75" customHeight="1">
      <c r="A89" s="26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5.75" customHeight="1">
      <c r="A90" s="26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5.75" customHeight="1">
      <c r="A91" s="26"/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5.75" customHeight="1">
      <c r="A92" s="26"/>
      <c r="B92" s="27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5.75" customHeight="1">
      <c r="A93" s="26"/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5.75" customHeight="1">
      <c r="A94" s="26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ht="15.75" customHeight="1">
      <c r="A95" s="26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5.75" customHeight="1">
      <c r="A96" s="26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5.75" customHeight="1">
      <c r="A97" s="26"/>
      <c r="B97" s="2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5.75" customHeight="1">
      <c r="A98" s="26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15.75" customHeight="1">
      <c r="A99" s="26"/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ht="15.75" customHeight="1">
      <c r="A100" s="26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ht="15.75" customHeight="1">
      <c r="A101" s="26"/>
      <c r="B101" s="27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ht="15.75" customHeight="1">
      <c r="A102" s="26"/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ht="15.75" customHeight="1">
      <c r="A103" s="26"/>
      <c r="B103" s="27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ht="15.75" customHeight="1">
      <c r="A104" s="26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15.75" customHeight="1">
      <c r="A105" s="26"/>
      <c r="B105" s="27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ht="15.75" customHeight="1">
      <c r="A106" s="26"/>
      <c r="B106" s="27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15.75" customHeight="1">
      <c r="A107" s="26"/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15.75" customHeight="1">
      <c r="A108" s="26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15.75" customHeight="1">
      <c r="A109" s="26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5.75" customHeight="1">
      <c r="A110" s="26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15.75" customHeight="1">
      <c r="A111" s="26"/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15.75" customHeight="1">
      <c r="A112" s="26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15.75" customHeight="1">
      <c r="A113" s="26"/>
      <c r="B113" s="27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15.75" customHeight="1">
      <c r="A114" s="26"/>
      <c r="B114" s="27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15.75" customHeight="1">
      <c r="A115" s="26"/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5.75" customHeight="1">
      <c r="A116" s="26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5.75" customHeight="1">
      <c r="A117" s="26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5.75" customHeight="1">
      <c r="A118" s="26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5.75" customHeight="1">
      <c r="A119" s="26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5.75" customHeight="1">
      <c r="A120" s="26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5.75" customHeight="1">
      <c r="A121" s="26"/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15.75" customHeight="1">
      <c r="A122" s="26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15.75" customHeight="1">
      <c r="A123" s="26"/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15.75" customHeight="1">
      <c r="A124" s="26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5.75" customHeight="1">
      <c r="A125" s="26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5.75" customHeight="1">
      <c r="A126" s="26"/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15.75" customHeight="1">
      <c r="A127" s="26"/>
      <c r="B127" s="27"/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ht="15.75" customHeight="1">
      <c r="A128" s="26"/>
      <c r="B128" s="27"/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ht="15.75" customHeight="1">
      <c r="A129" s="26"/>
      <c r="B129" s="27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15.75" customHeight="1">
      <c r="A130" s="26"/>
      <c r="B130" s="27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5.75" customHeight="1">
      <c r="A131" s="26"/>
      <c r="B131" s="27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5.75" customHeight="1">
      <c r="A132" s="26"/>
      <c r="B132" s="27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5.75" customHeight="1">
      <c r="A133" s="26"/>
      <c r="B133" s="27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5.75" customHeight="1">
      <c r="A134" s="26"/>
      <c r="B134" s="27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5.75" customHeight="1">
      <c r="A135" s="26"/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5.75" customHeight="1">
      <c r="A136" s="26"/>
      <c r="B136" s="27"/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5.75" customHeight="1">
      <c r="A137" s="26"/>
      <c r="B137" s="27"/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15.75" customHeight="1">
      <c r="A138" s="26"/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15.75" customHeight="1">
      <c r="A139" s="26"/>
      <c r="B139" s="27"/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15.75" customHeight="1">
      <c r="A140" s="26"/>
      <c r="B140" s="27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5.75" customHeight="1">
      <c r="A141" s="26"/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5.75" customHeight="1">
      <c r="A142" s="26"/>
      <c r="B142" s="27"/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15.75" customHeight="1">
      <c r="A143" s="26"/>
      <c r="B143" s="27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15.75" customHeight="1">
      <c r="A144" s="26"/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15.75" customHeight="1">
      <c r="A145" s="26"/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15.75" customHeight="1">
      <c r="A146" s="26"/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15.75" customHeight="1">
      <c r="A147" s="26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15.75" customHeight="1">
      <c r="A148" s="26"/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5.75" customHeight="1">
      <c r="A149" s="26"/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5.75" customHeight="1">
      <c r="A150" s="26"/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5.75" customHeight="1">
      <c r="A151" s="26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5.75" customHeight="1">
      <c r="A152" s="26"/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15.75" customHeight="1">
      <c r="A153" s="26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15.75" customHeight="1">
      <c r="A154" s="26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15.75" customHeight="1">
      <c r="A155" s="26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15.75" customHeight="1">
      <c r="A156" s="26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15.75" customHeight="1">
      <c r="A157" s="26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15.75" customHeight="1">
      <c r="A158" s="26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5.75" customHeight="1">
      <c r="A159" s="26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15.75" customHeight="1">
      <c r="A160" s="26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5.75" customHeight="1">
      <c r="A161" s="26"/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5.75" customHeight="1">
      <c r="A162" s="26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15.75" customHeight="1">
      <c r="A163" s="26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15.75" customHeight="1">
      <c r="A164" s="26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15.75" customHeight="1">
      <c r="A165" s="26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15.75" customHeight="1">
      <c r="A166" s="26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15.75" customHeight="1">
      <c r="A167" s="26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5.75" customHeight="1">
      <c r="A168" s="26"/>
      <c r="B168" s="27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5.75" customHeight="1">
      <c r="A169" s="26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5.75" customHeight="1">
      <c r="A170" s="26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5.75" customHeight="1">
      <c r="A171" s="26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15.75" customHeight="1">
      <c r="A172" s="26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15.75" customHeight="1">
      <c r="A173" s="26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15.75" customHeight="1">
      <c r="A174" s="26"/>
      <c r="B174" s="27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15.75" customHeight="1">
      <c r="A175" s="26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15.75" customHeight="1">
      <c r="A176" s="26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15.75" customHeight="1">
      <c r="A177" s="26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15.75" customHeight="1">
      <c r="A178" s="26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15.75" customHeight="1">
      <c r="A179" s="26"/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5.75" customHeight="1">
      <c r="A180" s="26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5.75" customHeight="1">
      <c r="A181" s="26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5.75" customHeight="1">
      <c r="A182" s="26"/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5.75" customHeight="1">
      <c r="A183" s="26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5.75" customHeight="1">
      <c r="A184" s="26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5.75" customHeight="1">
      <c r="A185" s="26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5.75" customHeight="1">
      <c r="A186" s="26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5.75" customHeight="1">
      <c r="A187" s="26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5.75" customHeight="1">
      <c r="A188" s="26"/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15.75" customHeight="1">
      <c r="A189" s="26"/>
      <c r="B189" s="27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15.75" customHeight="1">
      <c r="A190" s="26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15.75" customHeight="1">
      <c r="A191" s="26"/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5.75" customHeight="1">
      <c r="A192" s="26"/>
      <c r="B192" s="27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5.75" customHeight="1">
      <c r="A193" s="26"/>
      <c r="B193" s="27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5.75" customHeight="1">
      <c r="A194" s="26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15.75" customHeight="1">
      <c r="A195" s="26"/>
      <c r="B195" s="27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15.75" customHeight="1">
      <c r="A196" s="26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15.75" customHeight="1">
      <c r="A197" s="26"/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5.75" customHeight="1">
      <c r="A198" s="26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15.75" customHeight="1">
      <c r="A199" s="26"/>
      <c r="B199" s="27"/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ht="15.75" customHeight="1">
      <c r="A200" s="26"/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ht="15.75" customHeight="1">
      <c r="A201" s="26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ht="15.75" customHeight="1">
      <c r="A202" s="26"/>
      <c r="B202" s="27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ht="15.75" customHeight="1">
      <c r="A203" s="26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ht="15.75" customHeight="1">
      <c r="A204" s="26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ht="15.75" customHeight="1">
      <c r="A205" s="26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ht="15.75" customHeight="1">
      <c r="A206" s="26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ht="15.75" customHeight="1">
      <c r="A207" s="26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ht="15.75" customHeight="1">
      <c r="A208" s="26"/>
      <c r="B208" s="27"/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ht="15.75" customHeight="1">
      <c r="A209" s="26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ht="15.75" customHeight="1">
      <c r="A210" s="26"/>
      <c r="B210" s="27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ht="15.75" customHeight="1">
      <c r="A211" s="26"/>
      <c r="B211" s="27"/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ht="15.75" customHeight="1">
      <c r="A212" s="26"/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ht="15.75" customHeight="1">
      <c r="A213" s="26"/>
      <c r="B213" s="27"/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spans="1:42" ht="15.75" customHeight="1">
      <c r="A214" s="26"/>
      <c r="B214" s="27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</row>
    <row r="215" spans="1:42" ht="15.75" customHeight="1">
      <c r="A215" s="26"/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</row>
    <row r="216" spans="1:42" ht="15.75" customHeight="1">
      <c r="A216" s="26"/>
      <c r="B216" s="27"/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</row>
    <row r="217" spans="1:42" ht="15.75" customHeight="1">
      <c r="A217" s="26"/>
      <c r="B217" s="27"/>
      <c r="C217" s="27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</row>
    <row r="218" spans="1:42" ht="15.75" customHeight="1">
      <c r="A218" s="26"/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</row>
    <row r="219" spans="1:42" ht="15.75" customHeight="1">
      <c r="A219" s="26"/>
      <c r="B219" s="27"/>
      <c r="C219" s="27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1:42" ht="15.75" customHeight="1">
      <c r="A220" s="26"/>
      <c r="B220" s="27"/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</row>
    <row r="221" spans="1:42" ht="15.75" customHeight="1">
      <c r="A221" s="26"/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</row>
    <row r="222" spans="1:42" ht="15.75" customHeight="1">
      <c r="A222" s="26"/>
      <c r="B222" s="27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</row>
    <row r="223" spans="1:42" ht="15.75" customHeight="1">
      <c r="A223" s="26"/>
      <c r="B223" s="27"/>
      <c r="C223" s="2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</row>
    <row r="224" spans="1:42" ht="15.75" customHeight="1">
      <c r="A224" s="26"/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</row>
    <row r="225" spans="1:42" ht="15.75" customHeight="1">
      <c r="A225" s="26"/>
      <c r="B225" s="27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</row>
    <row r="226" spans="1:42" ht="15.75" customHeight="1">
      <c r="A226" s="26"/>
      <c r="B226" s="27"/>
      <c r="C226" s="2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ht="15.75" customHeight="1">
      <c r="A227" s="26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</row>
    <row r="228" spans="1:42" ht="15.75" customHeight="1">
      <c r="A228" s="26"/>
      <c r="B228" s="27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</row>
    <row r="229" spans="1:42" ht="15.75" customHeight="1">
      <c r="A229" s="26"/>
      <c r="B229" s="27"/>
      <c r="C229" s="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</row>
    <row r="230" spans="1:42" ht="15.75" customHeight="1">
      <c r="A230" s="26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</row>
    <row r="231" spans="1:42" ht="15.75" customHeight="1">
      <c r="A231" s="26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</row>
    <row r="232" spans="1:42" ht="15.75" customHeight="1">
      <c r="A232" s="26"/>
      <c r="B232" s="27"/>
      <c r="C232" s="27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</row>
    <row r="233" spans="1:42" ht="15.75" customHeight="1">
      <c r="A233" s="26"/>
      <c r="B233" s="27"/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</row>
    <row r="234" spans="1:42" ht="15.75" customHeight="1">
      <c r="A234" s="26"/>
      <c r="B234" s="27"/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</row>
    <row r="235" spans="1:42" ht="15.75" customHeight="1">
      <c r="A235" s="26"/>
      <c r="B235" s="27"/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</row>
    <row r="236" spans="1:42" ht="15.75" customHeight="1">
      <c r="A236" s="26"/>
      <c r="B236" s="27"/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</row>
    <row r="237" spans="1:42" ht="15.75" customHeight="1">
      <c r="A237" s="26"/>
      <c r="B237" s="27"/>
      <c r="C237" s="27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</row>
    <row r="238" spans="1:42" ht="15.75" customHeight="1">
      <c r="A238" s="26"/>
      <c r="B238" s="27"/>
      <c r="C238" s="27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</row>
    <row r="239" spans="1:42" ht="15.75" customHeight="1">
      <c r="A239" s="26"/>
      <c r="B239" s="27"/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</row>
    <row r="240" spans="1:42" ht="15.75" customHeight="1">
      <c r="A240" s="26"/>
      <c r="B240" s="27"/>
      <c r="C240" s="2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</row>
    <row r="241" spans="1:42" ht="15.75" customHeight="1">
      <c r="A241" s="26"/>
      <c r="B241" s="27"/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</row>
    <row r="242" spans="1:42" ht="15.75" customHeight="1">
      <c r="A242" s="26"/>
      <c r="B242" s="27"/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</row>
    <row r="243" spans="1:42" ht="15.75" customHeight="1">
      <c r="A243" s="26"/>
      <c r="B243" s="27"/>
      <c r="C243" s="2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</row>
    <row r="244" spans="1:42" ht="15.75" customHeight="1">
      <c r="A244" s="26"/>
      <c r="B244" s="27"/>
      <c r="C244" s="2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1:42" ht="15.75" customHeight="1">
      <c r="A245" s="26"/>
      <c r="B245" s="27"/>
      <c r="C245" s="2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</row>
    <row r="246" spans="1:42" ht="15.75" customHeight="1">
      <c r="A246" s="26"/>
      <c r="B246" s="27"/>
      <c r="C246" s="2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</row>
    <row r="247" spans="1:42" ht="15.75" customHeight="1">
      <c r="A247" s="26"/>
      <c r="B247" s="27"/>
      <c r="C247" s="27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1:42" ht="15.75" customHeight="1">
      <c r="A248" s="26"/>
      <c r="B248" s="27"/>
      <c r="C248" s="27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</row>
    <row r="249" spans="1:42" ht="15.75" customHeight="1">
      <c r="A249" s="26"/>
      <c r="B249" s="27"/>
      <c r="C249" s="27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</row>
    <row r="250" spans="1:42" ht="15.75" customHeight="1">
      <c r="A250" s="26"/>
      <c r="B250" s="27"/>
      <c r="C250" s="27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</row>
    <row r="251" spans="1:42" ht="15.75" customHeight="1">
      <c r="A251" s="26"/>
      <c r="B251" s="27"/>
      <c r="C251" s="27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</row>
    <row r="252" spans="1:42" ht="15.75" customHeight="1">
      <c r="A252" s="26"/>
      <c r="B252" s="27"/>
      <c r="C252" s="27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</row>
    <row r="253" spans="1:42" ht="15.75" customHeight="1">
      <c r="A253" s="26"/>
      <c r="B253" s="27"/>
      <c r="C253" s="27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</row>
    <row r="254" spans="1:42" ht="15.75" customHeight="1">
      <c r="A254" s="26"/>
      <c r="B254" s="27"/>
      <c r="C254" s="27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1:42" ht="15.75" customHeight="1">
      <c r="A255" s="26"/>
      <c r="B255" s="27"/>
      <c r="C255" s="27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</row>
    <row r="256" spans="1:42" ht="15.75" customHeight="1">
      <c r="A256" s="26"/>
      <c r="B256" s="27"/>
      <c r="C256" s="27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</row>
    <row r="257" spans="1:42" ht="15.75" customHeight="1">
      <c r="A257" s="26"/>
      <c r="B257" s="27"/>
      <c r="C257" s="2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</row>
    <row r="258" spans="1:42" ht="15.75" customHeight="1">
      <c r="A258" s="26"/>
      <c r="B258" s="27"/>
      <c r="C258" s="27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</row>
    <row r="259" spans="1:42" ht="15.75" customHeight="1">
      <c r="A259" s="26"/>
      <c r="B259" s="27"/>
      <c r="C259" s="27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</row>
    <row r="260" spans="1:42" ht="15.75" customHeight="1">
      <c r="A260" s="26"/>
      <c r="B260" s="27"/>
      <c r="C260" s="27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ht="15.75" customHeight="1">
      <c r="A261" s="26"/>
      <c r="B261" s="27"/>
      <c r="C261" s="27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ht="15.75" customHeight="1">
      <c r="A262" s="26"/>
      <c r="B262" s="27"/>
      <c r="C262" s="27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ht="15.75" customHeight="1">
      <c r="A263" s="26"/>
      <c r="B263" s="27"/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ht="15.75" customHeight="1">
      <c r="A264" s="26"/>
      <c r="B264" s="27"/>
      <c r="C264" s="2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ht="15.75" customHeight="1">
      <c r="A265" s="26"/>
      <c r="B265" s="27"/>
      <c r="C265" s="2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ht="15.75" customHeight="1">
      <c r="A266" s="26"/>
      <c r="B266" s="27"/>
      <c r="C266" s="27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ht="15.75" customHeight="1">
      <c r="A267" s="26"/>
      <c r="B267" s="27"/>
      <c r="C267" s="27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ht="15.75" customHeight="1">
      <c r="A268" s="26"/>
      <c r="B268" s="27"/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ht="15.75" customHeight="1">
      <c r="A269" s="26"/>
      <c r="B269" s="27"/>
      <c r="C269" s="2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  <row r="270" spans="1:42" ht="15.75" customHeight="1">
      <c r="A270" s="26"/>
      <c r="B270" s="27"/>
      <c r="C270" s="27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</row>
    <row r="271" spans="1:42" ht="15.75" customHeight="1">
      <c r="A271" s="26"/>
      <c r="B271" s="27"/>
      <c r="C271" s="27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</row>
    <row r="272" spans="1:42" ht="15.75" customHeight="1">
      <c r="A272" s="26"/>
      <c r="B272" s="27"/>
      <c r="C272" s="27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</row>
    <row r="273" spans="1:42" ht="15.75" customHeight="1">
      <c r="A273" s="26"/>
      <c r="B273" s="27"/>
      <c r="C273" s="27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</row>
    <row r="274" spans="1:42" ht="15.75" customHeight="1">
      <c r="A274" s="26"/>
      <c r="B274" s="27"/>
      <c r="C274" s="27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</row>
    <row r="275" spans="1:42" ht="15.75" customHeight="1">
      <c r="A275" s="26"/>
      <c r="B275" s="27"/>
      <c r="C275" s="2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</row>
    <row r="276" spans="1:42" ht="15.75" customHeight="1">
      <c r="A276" s="26"/>
      <c r="B276" s="27"/>
      <c r="C276" s="27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</row>
    <row r="277" spans="1:42" ht="15.75" customHeight="1">
      <c r="A277" s="26"/>
      <c r="B277" s="27"/>
      <c r="C277" s="2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</row>
    <row r="278" spans="1:42" ht="15.75" customHeight="1">
      <c r="A278" s="26"/>
      <c r="B278" s="27"/>
      <c r="C278" s="27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</row>
    <row r="279" spans="1:42" ht="15.75" customHeight="1">
      <c r="A279" s="26"/>
      <c r="B279" s="27"/>
      <c r="C279" s="27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</row>
    <row r="280" spans="1:42" ht="15.75" customHeight="1">
      <c r="A280" s="26"/>
      <c r="B280" s="27"/>
      <c r="C280" s="27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</row>
    <row r="281" spans="1:42" ht="15.75" customHeight="1">
      <c r="A281" s="26"/>
      <c r="B281" s="27"/>
      <c r="C281" s="27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</row>
    <row r="282" spans="1:42" ht="15.75" customHeight="1">
      <c r="A282" s="26"/>
      <c r="B282" s="27"/>
      <c r="C282" s="27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</row>
    <row r="283" spans="1:42" ht="15.75" customHeight="1">
      <c r="A283" s="26"/>
      <c r="B283" s="27"/>
      <c r="C283" s="27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</row>
    <row r="284" spans="1:42" ht="15.75" customHeight="1">
      <c r="A284" s="26"/>
      <c r="B284" s="27"/>
      <c r="C284" s="27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</row>
    <row r="285" spans="1:42" ht="15.75" customHeight="1">
      <c r="A285" s="26"/>
      <c r="B285" s="27"/>
      <c r="C285" s="27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</row>
    <row r="286" spans="1:42" ht="15.75" customHeight="1">
      <c r="A286" s="26"/>
      <c r="B286" s="27"/>
      <c r="C286" s="27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</row>
    <row r="287" spans="1:42" ht="15.75" customHeight="1">
      <c r="A287" s="26"/>
      <c r="B287" s="27"/>
      <c r="C287" s="27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</row>
    <row r="288" spans="1:42" ht="15.75" customHeight="1">
      <c r="A288" s="26"/>
      <c r="B288" s="27"/>
      <c r="C288" s="27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</row>
    <row r="289" spans="1:42" ht="15.75" customHeight="1">
      <c r="A289" s="26"/>
      <c r="B289" s="27"/>
      <c r="C289" s="27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</row>
    <row r="290" spans="1:42" ht="15.75" customHeight="1">
      <c r="A290" s="26"/>
      <c r="B290" s="27"/>
      <c r="C290" s="27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</row>
    <row r="291" spans="1:42" ht="15.75" customHeight="1">
      <c r="A291" s="26"/>
      <c r="B291" s="27"/>
      <c r="C291" s="27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</row>
    <row r="292" spans="1:42" ht="15.75" customHeight="1">
      <c r="A292" s="26"/>
      <c r="B292" s="27"/>
      <c r="C292" s="27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</row>
    <row r="293" spans="1:42" ht="15.75" customHeight="1">
      <c r="A293" s="26"/>
      <c r="B293" s="27"/>
      <c r="C293" s="2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</row>
    <row r="294" spans="1:42" ht="15.75" customHeight="1">
      <c r="A294" s="26"/>
      <c r="B294" s="27"/>
      <c r="C294" s="2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</row>
    <row r="295" spans="1:42" ht="15.75" customHeight="1">
      <c r="A295" s="26"/>
      <c r="B295" s="27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</row>
    <row r="296" spans="1:42" ht="15.75" customHeight="1">
      <c r="A296" s="26"/>
      <c r="B296" s="27"/>
      <c r="C296" s="2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</row>
    <row r="297" spans="1:42" ht="15.75" customHeight="1">
      <c r="A297" s="26"/>
      <c r="B297" s="27"/>
      <c r="C297" s="27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</row>
    <row r="298" spans="1:42" ht="15.75" customHeight="1">
      <c r="A298" s="26"/>
      <c r="B298" s="27"/>
      <c r="C298" s="27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</row>
    <row r="299" spans="1:42" ht="15.75" customHeight="1">
      <c r="A299" s="26"/>
      <c r="B299" s="27"/>
      <c r="C299" s="27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</row>
    <row r="300" spans="1:42" ht="15.75" customHeight="1">
      <c r="A300" s="26"/>
      <c r="B300" s="27"/>
      <c r="C300" s="27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</row>
    <row r="301" spans="1:42" ht="15.75" customHeight="1">
      <c r="A301" s="26"/>
      <c r="B301" s="27"/>
      <c r="C301" s="27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</row>
    <row r="302" spans="1:42" ht="15.75" customHeight="1">
      <c r="A302" s="26"/>
      <c r="B302" s="27"/>
      <c r="C302" s="27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</row>
    <row r="303" spans="1:42" ht="15.75" customHeight="1">
      <c r="A303" s="26"/>
      <c r="B303" s="27"/>
      <c r="C303" s="27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</row>
    <row r="304" spans="1:42" ht="15.75" customHeight="1">
      <c r="A304" s="26"/>
      <c r="B304" s="27"/>
      <c r="C304" s="27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</row>
    <row r="305" spans="1:42" ht="15.75" customHeight="1">
      <c r="A305" s="26"/>
      <c r="B305" s="27"/>
      <c r="C305" s="27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</row>
    <row r="306" spans="1:42" ht="15.75" customHeight="1">
      <c r="A306" s="26"/>
      <c r="B306" s="27"/>
      <c r="C306" s="27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</row>
    <row r="307" spans="1:42" ht="15.75" customHeight="1">
      <c r="A307" s="26"/>
      <c r="B307" s="27"/>
      <c r="C307" s="27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</row>
    <row r="308" spans="1:42" ht="15.75" customHeight="1">
      <c r="A308" s="26"/>
      <c r="B308" s="27"/>
      <c r="C308" s="27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</row>
    <row r="309" spans="1:42" ht="15.75" customHeight="1">
      <c r="A309" s="26"/>
      <c r="B309" s="27"/>
      <c r="C309" s="27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</row>
    <row r="310" spans="1:42" ht="15.75" customHeight="1">
      <c r="A310" s="26"/>
      <c r="B310" s="27"/>
      <c r="C310" s="27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</row>
    <row r="311" spans="1:42" ht="15.75" customHeight="1">
      <c r="A311" s="26"/>
      <c r="B311" s="27"/>
      <c r="C311" s="2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</row>
    <row r="312" spans="1:42" ht="15.75" customHeight="1">
      <c r="A312" s="26"/>
      <c r="B312" s="27"/>
      <c r="C312" s="27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</row>
    <row r="313" spans="1:42" ht="15.75" customHeight="1">
      <c r="A313" s="26"/>
      <c r="B313" s="27"/>
      <c r="C313" s="27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</row>
    <row r="314" spans="1:42" ht="15.75" customHeight="1">
      <c r="A314" s="26"/>
      <c r="B314" s="27"/>
      <c r="C314" s="27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</row>
    <row r="315" spans="1:42" ht="15.75" customHeight="1">
      <c r="A315" s="26"/>
      <c r="B315" s="27"/>
      <c r="C315" s="27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</row>
    <row r="316" spans="1:42" ht="15.75" customHeight="1">
      <c r="A316" s="26"/>
      <c r="B316" s="27"/>
      <c r="C316" s="2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</row>
    <row r="317" spans="1:42" ht="15.75" customHeight="1">
      <c r="A317" s="26"/>
      <c r="B317" s="27"/>
      <c r="C317" s="2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</row>
    <row r="318" spans="1:42" ht="15.75" customHeight="1">
      <c r="A318" s="26"/>
      <c r="B318" s="27"/>
      <c r="C318" s="2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</row>
    <row r="319" spans="1:42" ht="15.75" customHeight="1">
      <c r="A319" s="26"/>
      <c r="B319" s="27"/>
      <c r="C319" s="27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</row>
    <row r="320" spans="1:42" ht="15.75" customHeight="1">
      <c r="A320" s="26"/>
      <c r="B320" s="27"/>
      <c r="C320" s="27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</row>
    <row r="321" spans="1:42" ht="15.75" customHeight="1">
      <c r="A321" s="26"/>
      <c r="B321" s="27"/>
      <c r="C321" s="27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</row>
    <row r="322" spans="1:42" ht="15.75" customHeight="1">
      <c r="A322" s="26"/>
      <c r="B322" s="27"/>
      <c r="C322" s="27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</row>
    <row r="323" spans="1:42" ht="15.75" customHeight="1">
      <c r="A323" s="26"/>
      <c r="B323" s="27"/>
      <c r="C323" s="27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</row>
    <row r="324" spans="1:42" ht="15.75" customHeight="1">
      <c r="A324" s="26"/>
      <c r="B324" s="27"/>
      <c r="C324" s="27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</row>
    <row r="325" spans="1:42" ht="15.75" customHeight="1">
      <c r="A325" s="26"/>
      <c r="B325" s="27"/>
      <c r="C325" s="27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</row>
    <row r="326" spans="1:42" ht="15.75" customHeight="1">
      <c r="A326" s="26"/>
      <c r="B326" s="27"/>
      <c r="C326" s="27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</row>
    <row r="327" spans="1:42" ht="15.75" customHeight="1">
      <c r="A327" s="26"/>
      <c r="B327" s="27"/>
      <c r="C327" s="27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</row>
    <row r="328" spans="1:42" ht="15.75" customHeight="1">
      <c r="A328" s="26"/>
      <c r="B328" s="27"/>
      <c r="C328" s="27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</row>
    <row r="329" spans="1:42" ht="15.75" customHeight="1">
      <c r="A329" s="26"/>
      <c r="B329" s="27"/>
      <c r="C329" s="2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</row>
    <row r="330" spans="1:42" ht="15.75" customHeight="1">
      <c r="A330" s="26"/>
      <c r="B330" s="27"/>
      <c r="C330" s="27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</row>
    <row r="331" spans="1:42" ht="15.75" customHeight="1">
      <c r="A331" s="26"/>
      <c r="B331" s="27"/>
      <c r="C331" s="27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</row>
    <row r="332" spans="1:42" ht="15.75" customHeight="1">
      <c r="A332" s="26"/>
      <c r="B332" s="27"/>
      <c r="C332" s="27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</row>
    <row r="333" spans="1:42" ht="15.75" customHeight="1">
      <c r="A333" s="26"/>
      <c r="B333" s="27"/>
      <c r="C333" s="27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</row>
    <row r="334" spans="1:42" ht="15.75" customHeight="1">
      <c r="A334" s="26"/>
      <c r="B334" s="27"/>
      <c r="C334" s="27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</row>
    <row r="335" spans="1:42" ht="15.75" customHeight="1">
      <c r="A335" s="26"/>
      <c r="B335" s="27"/>
      <c r="C335" s="27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</row>
    <row r="336" spans="1:42" ht="15.75" customHeight="1">
      <c r="A336" s="26"/>
      <c r="B336" s="27"/>
      <c r="C336" s="27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</row>
    <row r="337" spans="1:42" ht="15.75" customHeight="1">
      <c r="A337" s="26"/>
      <c r="B337" s="27"/>
      <c r="C337" s="27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</row>
    <row r="338" spans="1:42" ht="15.75" customHeight="1">
      <c r="A338" s="26"/>
      <c r="B338" s="27"/>
      <c r="C338" s="27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</row>
    <row r="339" spans="1:42" ht="15.75" customHeight="1">
      <c r="A339" s="26"/>
      <c r="B339" s="27"/>
      <c r="C339" s="27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</row>
    <row r="340" spans="1:42" ht="15.75" customHeight="1">
      <c r="A340" s="26"/>
      <c r="B340" s="27"/>
      <c r="C340" s="27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</row>
    <row r="341" spans="1:42" ht="15.75" customHeight="1">
      <c r="A341" s="26"/>
      <c r="B341" s="27"/>
      <c r="C341" s="2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</row>
    <row r="342" spans="1:42" ht="15.75" customHeight="1">
      <c r="A342" s="26"/>
      <c r="B342" s="27"/>
      <c r="C342" s="27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</row>
    <row r="343" spans="1:42" ht="15.75" customHeight="1">
      <c r="A343" s="26"/>
      <c r="B343" s="27"/>
      <c r="C343" s="27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</row>
    <row r="344" spans="1:42" ht="15.75" customHeight="1">
      <c r="A344" s="26"/>
      <c r="B344" s="27"/>
      <c r="C344" s="27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</row>
    <row r="345" spans="1:42" ht="15.75" customHeight="1">
      <c r="A345" s="26"/>
      <c r="B345" s="27"/>
      <c r="C345" s="27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</row>
    <row r="346" spans="1:42" ht="15.75" customHeight="1">
      <c r="A346" s="26"/>
      <c r="B346" s="27"/>
      <c r="C346" s="27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</row>
    <row r="347" spans="1:42" ht="15.75" customHeight="1">
      <c r="A347" s="26"/>
      <c r="B347" s="27"/>
      <c r="C347" s="2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</row>
    <row r="348" spans="1:42" ht="15.75" customHeight="1">
      <c r="A348" s="26"/>
      <c r="B348" s="27"/>
      <c r="C348" s="27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</row>
    <row r="349" spans="1:42" ht="15.75" customHeight="1">
      <c r="A349" s="26"/>
      <c r="B349" s="27"/>
      <c r="C349" s="27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</row>
    <row r="350" spans="1:42" ht="15.75" customHeight="1">
      <c r="A350" s="26"/>
      <c r="B350" s="27"/>
      <c r="C350" s="27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</row>
    <row r="351" spans="1:42" ht="15.75" customHeight="1">
      <c r="A351" s="26"/>
      <c r="B351" s="27"/>
      <c r="C351" s="27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</row>
    <row r="352" spans="1:42" ht="15.75" customHeight="1">
      <c r="A352" s="26"/>
      <c r="B352" s="27"/>
      <c r="C352" s="27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</row>
    <row r="353" spans="1:42" ht="15.75" customHeight="1">
      <c r="A353" s="26"/>
      <c r="B353" s="27"/>
      <c r="C353" s="27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</row>
    <row r="354" spans="1:42" ht="15.75" customHeight="1">
      <c r="A354" s="26"/>
      <c r="B354" s="27"/>
      <c r="C354" s="27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</row>
    <row r="355" spans="1:42" ht="15.75" customHeight="1">
      <c r="A355" s="26"/>
      <c r="B355" s="27"/>
      <c r="C355" s="27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</row>
    <row r="356" spans="1:42" ht="15.75" customHeight="1">
      <c r="A356" s="26"/>
      <c r="B356" s="27"/>
      <c r="C356" s="27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</row>
    <row r="357" spans="1:42" ht="15.75" customHeight="1">
      <c r="A357" s="26"/>
      <c r="B357" s="27"/>
      <c r="C357" s="27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</row>
    <row r="358" spans="1:42" ht="15.75" customHeight="1">
      <c r="A358" s="26"/>
      <c r="B358" s="27"/>
      <c r="C358" s="27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</row>
    <row r="359" spans="1:42" ht="15.75" customHeight="1">
      <c r="A359" s="26"/>
      <c r="B359" s="27"/>
      <c r="C359" s="27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</row>
    <row r="360" spans="1:42" ht="15.75" customHeight="1">
      <c r="A360" s="26"/>
      <c r="B360" s="27"/>
      <c r="C360" s="27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</row>
    <row r="361" spans="1:42" ht="15.75" customHeight="1">
      <c r="A361" s="26"/>
      <c r="B361" s="27"/>
      <c r="C361" s="27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</row>
    <row r="362" spans="1:42" ht="15.75" customHeight="1">
      <c r="A362" s="26"/>
      <c r="B362" s="27"/>
      <c r="C362" s="27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</row>
    <row r="363" spans="1:42" ht="15.75" customHeight="1">
      <c r="A363" s="26"/>
      <c r="B363" s="27"/>
      <c r="C363" s="27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</row>
    <row r="364" spans="1:42" ht="15.75" customHeight="1">
      <c r="A364" s="26"/>
      <c r="B364" s="27"/>
      <c r="C364" s="27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</row>
    <row r="365" spans="1:42" ht="15.75" customHeight="1">
      <c r="A365" s="26"/>
      <c r="B365" s="27"/>
      <c r="C365" s="2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</row>
    <row r="366" spans="1:42" ht="15.75" customHeight="1">
      <c r="A366" s="26"/>
      <c r="B366" s="27"/>
      <c r="C366" s="27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</row>
    <row r="367" spans="1:42" ht="15.75" customHeight="1">
      <c r="A367" s="26"/>
      <c r="B367" s="27"/>
      <c r="C367" s="27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</row>
    <row r="368" spans="1:42" ht="15.75" customHeight="1">
      <c r="A368" s="26"/>
      <c r="B368" s="27"/>
      <c r="C368" s="27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</row>
    <row r="369" spans="1:42" ht="15.75" customHeight="1">
      <c r="A369" s="26"/>
      <c r="B369" s="27"/>
      <c r="C369" s="27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</row>
    <row r="370" spans="1:42" ht="15.75" customHeight="1">
      <c r="A370" s="26"/>
      <c r="B370" s="27"/>
      <c r="C370" s="27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</row>
    <row r="371" spans="1:42" ht="15.75" customHeight="1">
      <c r="A371" s="26"/>
      <c r="B371" s="27"/>
      <c r="C371" s="27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</row>
    <row r="372" spans="1:42" ht="15.75" customHeight="1">
      <c r="A372" s="26"/>
      <c r="B372" s="27"/>
      <c r="C372" s="27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</row>
    <row r="373" spans="1:42" ht="15.75" customHeight="1">
      <c r="A373" s="26"/>
      <c r="B373" s="27"/>
      <c r="C373" s="27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</row>
    <row r="374" spans="1:42" ht="15.75" customHeight="1">
      <c r="A374" s="26"/>
      <c r="B374" s="27"/>
      <c r="C374" s="27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</row>
    <row r="375" spans="1:42" ht="15.75" customHeight="1">
      <c r="A375" s="26"/>
      <c r="B375" s="27"/>
      <c r="C375" s="27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</row>
    <row r="376" spans="1:42" ht="15.75" customHeight="1">
      <c r="A376" s="26"/>
      <c r="B376" s="27"/>
      <c r="C376" s="27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</row>
    <row r="377" spans="1:42" ht="15.75" customHeight="1">
      <c r="A377" s="26"/>
      <c r="B377" s="27"/>
      <c r="C377" s="27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</row>
    <row r="378" spans="1:42" ht="15.75" customHeight="1">
      <c r="A378" s="26"/>
      <c r="B378" s="27"/>
      <c r="C378" s="27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</row>
    <row r="379" spans="1:42" ht="15.75" customHeight="1">
      <c r="A379" s="26"/>
      <c r="B379" s="27"/>
      <c r="C379" s="27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</row>
    <row r="380" spans="1:42" ht="15.75" customHeight="1">
      <c r="A380" s="26"/>
      <c r="B380" s="27"/>
      <c r="C380" s="27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</row>
    <row r="381" spans="1:42" ht="15.75" customHeight="1">
      <c r="A381" s="26"/>
      <c r="B381" s="27"/>
      <c r="C381" s="27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</row>
    <row r="382" spans="1:42" ht="15.75" customHeight="1">
      <c r="A382" s="26"/>
      <c r="B382" s="27"/>
      <c r="C382" s="27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</row>
    <row r="383" spans="1:42" ht="15.75" customHeight="1">
      <c r="A383" s="26"/>
      <c r="B383" s="27"/>
      <c r="C383" s="2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</row>
    <row r="384" spans="1:42" ht="15.75" customHeight="1">
      <c r="A384" s="26"/>
      <c r="B384" s="27"/>
      <c r="C384" s="27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</row>
    <row r="385" spans="1:42" ht="15.75" customHeight="1">
      <c r="A385" s="26"/>
      <c r="B385" s="27"/>
      <c r="C385" s="27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</row>
    <row r="386" spans="1:42" ht="15.75" customHeight="1">
      <c r="A386" s="26"/>
      <c r="B386" s="27"/>
      <c r="C386" s="27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</row>
    <row r="387" spans="1:42" ht="15.75" customHeight="1">
      <c r="A387" s="26"/>
      <c r="B387" s="27"/>
      <c r="C387" s="27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</row>
    <row r="388" spans="1:42" ht="15.75" customHeight="1">
      <c r="A388" s="26"/>
      <c r="B388" s="27"/>
      <c r="C388" s="27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</row>
    <row r="389" spans="1:42" ht="15.75" customHeight="1">
      <c r="A389" s="26"/>
      <c r="B389" s="27"/>
      <c r="C389" s="2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</row>
    <row r="390" spans="1:42" ht="15.75" customHeight="1">
      <c r="A390" s="26"/>
      <c r="B390" s="27"/>
      <c r="C390" s="27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</row>
    <row r="391" spans="1:42" ht="15.75" customHeight="1">
      <c r="A391" s="26"/>
      <c r="B391" s="27"/>
      <c r="C391" s="27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</row>
    <row r="392" spans="1:42" ht="15.75" customHeight="1">
      <c r="A392" s="26"/>
      <c r="B392" s="27"/>
      <c r="C392" s="27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</row>
    <row r="393" spans="1:42" ht="15.75" customHeight="1">
      <c r="A393" s="26"/>
      <c r="B393" s="27"/>
      <c r="C393" s="27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</row>
    <row r="394" spans="1:42" ht="15.75" customHeight="1">
      <c r="A394" s="26"/>
      <c r="B394" s="27"/>
      <c r="C394" s="27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</row>
    <row r="395" spans="1:42" ht="15.75" customHeight="1">
      <c r="A395" s="26"/>
      <c r="B395" s="27"/>
      <c r="C395" s="27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</row>
    <row r="396" spans="1:42" ht="15.75" customHeight="1">
      <c r="A396" s="26"/>
      <c r="B396" s="27"/>
      <c r="C396" s="27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</row>
    <row r="397" spans="1:42" ht="15.75" customHeight="1">
      <c r="A397" s="26"/>
      <c r="B397" s="27"/>
      <c r="C397" s="27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</row>
    <row r="398" spans="1:42" ht="15.75" customHeight="1">
      <c r="A398" s="26"/>
      <c r="B398" s="27"/>
      <c r="C398" s="27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</row>
    <row r="399" spans="1:42" ht="15.75" customHeight="1">
      <c r="A399" s="26"/>
      <c r="B399" s="27"/>
      <c r="C399" s="27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</row>
    <row r="400" spans="1:42" ht="15.75" customHeight="1">
      <c r="A400" s="26"/>
      <c r="B400" s="27"/>
      <c r="C400" s="27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</row>
    <row r="401" spans="1:42" ht="15.75" customHeight="1">
      <c r="A401" s="26"/>
      <c r="B401" s="27"/>
      <c r="C401" s="2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</row>
    <row r="402" spans="1:42" ht="15.75" customHeight="1">
      <c r="A402" s="26"/>
      <c r="B402" s="27"/>
      <c r="C402" s="27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</row>
    <row r="403" spans="1:42" ht="15.75" customHeight="1">
      <c r="A403" s="26"/>
      <c r="B403" s="27"/>
      <c r="C403" s="27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</row>
    <row r="404" spans="1:42" ht="15.75" customHeight="1">
      <c r="A404" s="26"/>
      <c r="B404" s="27"/>
      <c r="C404" s="27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</row>
    <row r="405" spans="1:42" ht="15.75" customHeight="1">
      <c r="A405" s="26"/>
      <c r="B405" s="27"/>
      <c r="C405" s="27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</row>
    <row r="406" spans="1:42" ht="15.75" customHeight="1">
      <c r="A406" s="26"/>
      <c r="B406" s="27"/>
      <c r="C406" s="27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</row>
    <row r="407" spans="1:42" ht="15.75" customHeight="1">
      <c r="A407" s="26"/>
      <c r="B407" s="27"/>
      <c r="C407" s="27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</row>
    <row r="408" spans="1:42" ht="15.75" customHeight="1">
      <c r="A408" s="26"/>
      <c r="B408" s="27"/>
      <c r="C408" s="27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</row>
    <row r="409" spans="1:42" ht="15.75" customHeight="1">
      <c r="A409" s="26"/>
      <c r="B409" s="27"/>
      <c r="C409" s="27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</row>
    <row r="410" spans="1:42" ht="15.75" customHeight="1">
      <c r="A410" s="26"/>
      <c r="B410" s="27"/>
      <c r="C410" s="27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</row>
    <row r="411" spans="1:42" ht="15.75" customHeight="1">
      <c r="A411" s="26"/>
      <c r="B411" s="27"/>
      <c r="C411" s="27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</row>
    <row r="412" spans="1:42" ht="15.75" customHeight="1">
      <c r="A412" s="26"/>
      <c r="B412" s="27"/>
      <c r="C412" s="27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</row>
    <row r="413" spans="1:42" ht="15.75" customHeight="1">
      <c r="A413" s="26"/>
      <c r="B413" s="27"/>
      <c r="C413" s="2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</row>
    <row r="414" spans="1:42" ht="15.75" customHeight="1">
      <c r="A414" s="26"/>
      <c r="B414" s="27"/>
      <c r="C414" s="2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</row>
    <row r="415" spans="1:42" ht="15.75" customHeight="1">
      <c r="A415" s="26"/>
      <c r="B415" s="27"/>
      <c r="C415" s="27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</row>
    <row r="416" spans="1:42" ht="15.75" customHeight="1">
      <c r="A416" s="26"/>
      <c r="B416" s="27"/>
      <c r="C416" s="27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</row>
    <row r="417" spans="1:42" ht="15.75" customHeight="1">
      <c r="A417" s="26"/>
      <c r="B417" s="27"/>
      <c r="C417" s="27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</row>
    <row r="418" spans="1:42" ht="15.75" customHeight="1">
      <c r="A418" s="26"/>
      <c r="B418" s="27"/>
      <c r="C418" s="27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</row>
    <row r="419" spans="1:42" ht="15.75" customHeight="1">
      <c r="A419" s="26"/>
      <c r="B419" s="27"/>
      <c r="C419" s="2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</row>
    <row r="420" spans="1:42" ht="15.75" customHeight="1">
      <c r="A420" s="26"/>
      <c r="B420" s="27"/>
      <c r="C420" s="27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</row>
    <row r="421" spans="1:42" ht="15.75" customHeight="1">
      <c r="A421" s="26"/>
      <c r="B421" s="27"/>
      <c r="C421" s="27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</row>
    <row r="422" spans="1:42" ht="15.75" customHeight="1">
      <c r="A422" s="26"/>
      <c r="B422" s="27"/>
      <c r="C422" s="27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</row>
    <row r="423" spans="1:42" ht="15.75" customHeight="1">
      <c r="A423" s="26"/>
      <c r="B423" s="27"/>
      <c r="C423" s="27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</row>
    <row r="424" spans="1:42" ht="15.75" customHeight="1">
      <c r="A424" s="26"/>
      <c r="B424" s="27"/>
      <c r="C424" s="27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</row>
    <row r="425" spans="1:42" ht="15.75" customHeight="1">
      <c r="A425" s="26"/>
      <c r="B425" s="27"/>
      <c r="C425" s="27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</row>
    <row r="426" spans="1:42" ht="15.75" customHeight="1">
      <c r="A426" s="26"/>
      <c r="B426" s="27"/>
      <c r="C426" s="27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</row>
    <row r="427" spans="1:42" ht="15.75" customHeight="1">
      <c r="A427" s="26"/>
      <c r="B427" s="27"/>
      <c r="C427" s="27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</row>
    <row r="428" spans="1:42" ht="15.75" customHeight="1">
      <c r="A428" s="26"/>
      <c r="B428" s="27"/>
      <c r="C428" s="27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</row>
    <row r="429" spans="1:42" ht="15.75" customHeight="1">
      <c r="A429" s="26"/>
      <c r="B429" s="27"/>
      <c r="C429" s="27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</row>
    <row r="430" spans="1:42" ht="15.75" customHeight="1">
      <c r="A430" s="26"/>
      <c r="B430" s="27"/>
      <c r="C430" s="27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</row>
    <row r="431" spans="1:42" ht="15.75" customHeight="1">
      <c r="A431" s="26"/>
      <c r="B431" s="27"/>
      <c r="C431" s="27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</row>
    <row r="432" spans="1:42" ht="15.75" customHeight="1">
      <c r="A432" s="26"/>
      <c r="B432" s="27"/>
      <c r="C432" s="27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</row>
    <row r="433" spans="1:42" ht="15.75" customHeight="1">
      <c r="A433" s="26"/>
      <c r="B433" s="27"/>
      <c r="C433" s="27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</row>
    <row r="434" spans="1:42" ht="15.75" customHeight="1">
      <c r="A434" s="26"/>
      <c r="B434" s="27"/>
      <c r="C434" s="27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</row>
    <row r="435" spans="1:42" ht="15.75" customHeight="1">
      <c r="A435" s="26"/>
      <c r="B435" s="27"/>
      <c r="C435" s="27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</row>
    <row r="436" spans="1:42" ht="15.75" customHeight="1">
      <c r="A436" s="26"/>
      <c r="B436" s="27"/>
      <c r="C436" s="27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</row>
    <row r="437" spans="1:42" ht="15.75" customHeight="1">
      <c r="A437" s="26"/>
      <c r="B437" s="27"/>
      <c r="C437" s="2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</row>
    <row r="438" spans="1:42" ht="15.75" customHeight="1">
      <c r="A438" s="26"/>
      <c r="B438" s="27"/>
      <c r="C438" s="27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</row>
    <row r="439" spans="1:42" ht="15.75" customHeight="1">
      <c r="A439" s="26"/>
      <c r="B439" s="27"/>
      <c r="C439" s="27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</row>
    <row r="440" spans="1:42" ht="15.75" customHeight="1">
      <c r="A440" s="26"/>
      <c r="B440" s="27"/>
      <c r="C440" s="2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</row>
    <row r="441" spans="1:42" ht="15.75" customHeight="1">
      <c r="A441" s="26"/>
      <c r="B441" s="27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</row>
    <row r="442" spans="1:42" ht="15.75" customHeight="1">
      <c r="A442" s="26"/>
      <c r="B442" s="27"/>
      <c r="C442" s="27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</row>
    <row r="443" spans="1:42" ht="15.75" customHeight="1">
      <c r="A443" s="26"/>
      <c r="B443" s="27"/>
      <c r="C443" s="2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</row>
    <row r="444" spans="1:42" ht="15.75" customHeight="1">
      <c r="A444" s="26"/>
      <c r="B444" s="27"/>
      <c r="C444" s="2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</row>
    <row r="445" spans="1:42" ht="15.75" customHeight="1">
      <c r="A445" s="26"/>
      <c r="B445" s="27"/>
      <c r="C445" s="27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</row>
    <row r="446" spans="1:42" ht="15.75" customHeight="1">
      <c r="A446" s="26"/>
      <c r="B446" s="27"/>
      <c r="C446" s="2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</row>
    <row r="447" spans="1:42" ht="15.75" customHeight="1">
      <c r="A447" s="26"/>
      <c r="B447" s="27"/>
      <c r="C447" s="2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</row>
    <row r="448" spans="1:42" ht="15.75" customHeight="1">
      <c r="A448" s="26"/>
      <c r="B448" s="27"/>
      <c r="C448" s="27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</row>
    <row r="449" spans="1:42" ht="15.75" customHeight="1">
      <c r="A449" s="26"/>
      <c r="B449" s="27"/>
      <c r="C449" s="27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</row>
    <row r="450" spans="1:42" ht="15.75" customHeight="1">
      <c r="A450" s="26"/>
      <c r="B450" s="27"/>
      <c r="C450" s="27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</row>
    <row r="451" spans="1:42" ht="15.75" customHeight="1">
      <c r="A451" s="26"/>
      <c r="B451" s="27"/>
      <c r="C451" s="27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</row>
    <row r="452" spans="1:42" ht="15.75" customHeight="1">
      <c r="A452" s="26"/>
      <c r="B452" s="27"/>
      <c r="C452" s="27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</row>
    <row r="453" spans="1:42" ht="15.75" customHeight="1">
      <c r="A453" s="26"/>
      <c r="B453" s="27"/>
      <c r="C453" s="27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</row>
    <row r="454" spans="1:42" ht="15.75" customHeight="1">
      <c r="A454" s="26"/>
      <c r="B454" s="27"/>
      <c r="C454" s="27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</row>
    <row r="455" spans="1:42" ht="15.75" customHeight="1">
      <c r="A455" s="26"/>
      <c r="B455" s="27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</row>
    <row r="456" spans="1:42" ht="15.75" customHeight="1">
      <c r="A456" s="26"/>
      <c r="B456" s="27"/>
      <c r="C456" s="27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</row>
    <row r="457" spans="1:42" ht="15.75" customHeight="1">
      <c r="A457" s="26"/>
      <c r="B457" s="27"/>
      <c r="C457" s="27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</row>
    <row r="458" spans="1:42" ht="15.75" customHeight="1">
      <c r="A458" s="26"/>
      <c r="B458" s="27"/>
      <c r="C458" s="2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</row>
    <row r="459" spans="1:42" ht="15.75" customHeight="1">
      <c r="A459" s="26"/>
      <c r="B459" s="27"/>
      <c r="C459" s="27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</row>
    <row r="460" spans="1:42" ht="15.75" customHeight="1">
      <c r="A460" s="26"/>
      <c r="B460" s="27"/>
      <c r="C460" s="27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</row>
    <row r="461" spans="1:42" ht="15.75" customHeight="1">
      <c r="A461" s="26"/>
      <c r="B461" s="27"/>
      <c r="C461" s="2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</row>
    <row r="462" spans="1:42" ht="15.75" customHeight="1">
      <c r="A462" s="26"/>
      <c r="B462" s="27"/>
      <c r="C462" s="2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</row>
    <row r="463" spans="1:42" ht="15.75" customHeight="1">
      <c r="A463" s="26"/>
      <c r="B463" s="27"/>
      <c r="C463" s="27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</row>
    <row r="464" spans="1:42" ht="15.75" customHeight="1">
      <c r="A464" s="26"/>
      <c r="B464" s="27"/>
      <c r="C464" s="2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</row>
    <row r="465" spans="1:42" ht="15.75" customHeight="1">
      <c r="A465" s="26"/>
      <c r="B465" s="27"/>
      <c r="C465" s="27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</row>
    <row r="466" spans="1:42" ht="15.75" customHeight="1">
      <c r="A466" s="26"/>
      <c r="B466" s="27"/>
      <c r="C466" s="27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</row>
    <row r="467" spans="1:42" ht="15.75" customHeight="1">
      <c r="A467" s="26"/>
      <c r="B467" s="27"/>
      <c r="C467" s="27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</row>
    <row r="468" spans="1:42" ht="15.75" customHeight="1">
      <c r="A468" s="26"/>
      <c r="B468" s="27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</row>
    <row r="469" spans="1:42" ht="15.75" customHeight="1">
      <c r="A469" s="26"/>
      <c r="B469" s="27"/>
      <c r="C469" s="27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</row>
    <row r="470" spans="1:42" ht="15.75" customHeight="1">
      <c r="A470" s="26"/>
      <c r="B470" s="27"/>
      <c r="C470" s="27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</row>
    <row r="471" spans="1:42" ht="15.75" customHeight="1">
      <c r="A471" s="26"/>
      <c r="B471" s="27"/>
      <c r="C471" s="27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</row>
    <row r="472" spans="1:42" ht="15.75" customHeight="1">
      <c r="A472" s="26"/>
      <c r="B472" s="27"/>
      <c r="C472" s="27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</row>
    <row r="473" spans="1:42" ht="15.75" customHeight="1">
      <c r="A473" s="26"/>
      <c r="B473" s="27"/>
      <c r="C473" s="2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</row>
    <row r="474" spans="1:42" ht="15.75" customHeight="1">
      <c r="A474" s="26"/>
      <c r="B474" s="27"/>
      <c r="C474" s="27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</row>
    <row r="475" spans="1:42" ht="15.75" customHeight="1">
      <c r="A475" s="26"/>
      <c r="B475" s="27"/>
      <c r="C475" s="27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</row>
    <row r="476" spans="1:42" ht="15.75" customHeight="1">
      <c r="A476" s="26"/>
      <c r="B476" s="27"/>
      <c r="C476" s="27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</row>
    <row r="477" spans="1:42" ht="15.75" customHeight="1">
      <c r="A477" s="26"/>
      <c r="B477" s="27"/>
      <c r="C477" s="27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</row>
    <row r="478" spans="1:42" ht="15.75" customHeight="1">
      <c r="A478" s="26"/>
      <c r="B478" s="27"/>
      <c r="C478" s="27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</row>
    <row r="479" spans="1:42" ht="15.75" customHeight="1">
      <c r="A479" s="26"/>
      <c r="B479" s="27"/>
      <c r="C479" s="27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</row>
    <row r="480" spans="1:42" ht="15.75" customHeight="1">
      <c r="A480" s="26"/>
      <c r="B480" s="27"/>
      <c r="C480" s="27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</row>
    <row r="481" spans="1:42" ht="15.75" customHeight="1">
      <c r="A481" s="26"/>
      <c r="B481" s="27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</row>
    <row r="482" spans="1:42" ht="15.75" customHeight="1">
      <c r="A482" s="26"/>
      <c r="B482" s="27"/>
      <c r="C482" s="27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</row>
    <row r="483" spans="1:42" ht="15.75" customHeight="1">
      <c r="A483" s="26"/>
      <c r="B483" s="27"/>
      <c r="C483" s="27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</row>
    <row r="484" spans="1:42" ht="15.75" customHeight="1">
      <c r="A484" s="26"/>
      <c r="B484" s="27"/>
      <c r="C484" s="27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</row>
    <row r="485" spans="1:42" ht="15.75" customHeight="1">
      <c r="A485" s="26"/>
      <c r="B485" s="27"/>
      <c r="C485" s="27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</row>
    <row r="486" spans="1:42" ht="15.75" customHeight="1">
      <c r="A486" s="26"/>
      <c r="B486" s="27"/>
      <c r="C486" s="2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</row>
    <row r="487" spans="1:42" ht="15.75" customHeight="1">
      <c r="A487" s="26"/>
      <c r="B487" s="27"/>
      <c r="C487" s="27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</row>
    <row r="488" spans="1:42" ht="15.75" customHeight="1">
      <c r="A488" s="26"/>
      <c r="B488" s="27"/>
      <c r="C488" s="27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</row>
    <row r="489" spans="1:42" ht="15.75" customHeight="1">
      <c r="A489" s="26"/>
      <c r="B489" s="27"/>
      <c r="C489" s="27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</row>
    <row r="490" spans="1:42" ht="15.75" customHeight="1">
      <c r="A490" s="26"/>
      <c r="B490" s="27"/>
      <c r="C490" s="27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</row>
    <row r="491" spans="1:42" ht="15.75" customHeight="1">
      <c r="A491" s="26"/>
      <c r="B491" s="27"/>
      <c r="C491" s="2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</row>
    <row r="492" spans="1:42" ht="15.75" customHeight="1">
      <c r="A492" s="26"/>
      <c r="B492" s="27"/>
      <c r="C492" s="27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</row>
    <row r="493" spans="1:42" ht="15.75" customHeight="1">
      <c r="A493" s="26"/>
      <c r="B493" s="27"/>
      <c r="C493" s="27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</row>
    <row r="494" spans="1:42" ht="15.75" customHeight="1">
      <c r="A494" s="26"/>
      <c r="B494" s="27"/>
      <c r="C494" s="27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</row>
    <row r="495" spans="1:42" ht="15.75" customHeight="1">
      <c r="A495" s="26"/>
      <c r="B495" s="27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</row>
    <row r="496" spans="1:42" ht="15.75" customHeight="1">
      <c r="A496" s="26"/>
      <c r="B496" s="27"/>
      <c r="C496" s="27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</row>
    <row r="497" spans="1:42" ht="15.75" customHeight="1">
      <c r="A497" s="26"/>
      <c r="B497" s="27"/>
      <c r="C497" s="27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</row>
    <row r="498" spans="1:42" ht="15.75" customHeight="1">
      <c r="A498" s="26"/>
      <c r="B498" s="27"/>
      <c r="C498" s="2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</row>
    <row r="499" spans="1:42" ht="15.75" customHeight="1">
      <c r="A499" s="26"/>
      <c r="B499" s="27"/>
      <c r="C499" s="2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</row>
    <row r="500" spans="1:42" ht="15.75" customHeight="1">
      <c r="A500" s="26"/>
      <c r="B500" s="27"/>
      <c r="C500" s="27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</row>
    <row r="501" spans="1:42" ht="15.75" customHeight="1">
      <c r="A501" s="26"/>
      <c r="B501" s="27"/>
      <c r="C501" s="27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</row>
    <row r="502" spans="1:42" ht="15.75" customHeight="1">
      <c r="A502" s="26"/>
      <c r="B502" s="27"/>
      <c r="C502" s="27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</row>
    <row r="503" spans="1:42" ht="15.75" customHeight="1">
      <c r="A503" s="26"/>
      <c r="B503" s="27"/>
      <c r="C503" s="27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</row>
    <row r="504" spans="1:42" ht="15.75" customHeight="1">
      <c r="A504" s="26"/>
      <c r="B504" s="27"/>
      <c r="C504" s="27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</row>
    <row r="505" spans="1:42" ht="15.75" customHeight="1">
      <c r="A505" s="26"/>
      <c r="B505" s="27"/>
      <c r="C505" s="27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</row>
    <row r="506" spans="1:42" ht="15.75" customHeight="1">
      <c r="A506" s="26"/>
      <c r="B506" s="27"/>
      <c r="C506" s="27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</row>
    <row r="507" spans="1:42" ht="15.75" customHeight="1">
      <c r="A507" s="26"/>
      <c r="B507" s="27"/>
      <c r="C507" s="27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</row>
    <row r="508" spans="1:42" ht="15.75" customHeight="1">
      <c r="A508" s="26"/>
      <c r="B508" s="27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</row>
    <row r="509" spans="1:42" ht="15.75" customHeight="1">
      <c r="A509" s="26"/>
      <c r="B509" s="27"/>
      <c r="C509" s="2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</row>
    <row r="510" spans="1:42" ht="15.75" customHeight="1">
      <c r="A510" s="26"/>
      <c r="B510" s="27"/>
      <c r="C510" s="27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</row>
    <row r="511" spans="1:42" ht="15.75" customHeight="1">
      <c r="A511" s="26"/>
      <c r="B511" s="27"/>
      <c r="C511" s="27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</row>
    <row r="512" spans="1:42" ht="15.75" customHeight="1">
      <c r="A512" s="26"/>
      <c r="B512" s="27"/>
      <c r="C512" s="27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</row>
    <row r="513" spans="1:42" ht="15.75" customHeight="1">
      <c r="A513" s="26"/>
      <c r="B513" s="27"/>
      <c r="C513" s="2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</row>
    <row r="514" spans="1:42" ht="15.75" customHeight="1">
      <c r="A514" s="26"/>
      <c r="B514" s="27"/>
      <c r="C514" s="27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</row>
    <row r="515" spans="1:42" ht="15.75" customHeight="1">
      <c r="A515" s="26"/>
      <c r="B515" s="27"/>
      <c r="C515" s="2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</row>
    <row r="516" spans="1:42" ht="15.75" customHeight="1">
      <c r="A516" s="26"/>
      <c r="B516" s="27"/>
      <c r="C516" s="2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</row>
    <row r="517" spans="1:42" ht="15.75" customHeight="1">
      <c r="A517" s="26"/>
      <c r="B517" s="27"/>
      <c r="C517" s="27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</row>
    <row r="518" spans="1:42" ht="15.75" customHeight="1">
      <c r="A518" s="26"/>
      <c r="B518" s="27"/>
      <c r="C518" s="2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</row>
    <row r="519" spans="1:42" ht="15.75" customHeight="1">
      <c r="A519" s="26"/>
      <c r="B519" s="27"/>
      <c r="C519" s="27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</row>
    <row r="520" spans="1:42" ht="15.75" customHeight="1">
      <c r="A520" s="26"/>
      <c r="B520" s="27"/>
      <c r="C520" s="27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</row>
    <row r="521" spans="1:42" ht="15.75" customHeight="1">
      <c r="A521" s="26"/>
      <c r="B521" s="27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</row>
    <row r="522" spans="1:42" ht="15.75" customHeight="1">
      <c r="A522" s="26"/>
      <c r="B522" s="27"/>
      <c r="C522" s="27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</row>
    <row r="523" spans="1:42" ht="15.75" customHeight="1">
      <c r="A523" s="26"/>
      <c r="B523" s="27"/>
      <c r="C523" s="27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</row>
    <row r="524" spans="1:42" ht="15.75" customHeight="1">
      <c r="A524" s="26"/>
      <c r="B524" s="27"/>
      <c r="C524" s="27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</row>
    <row r="525" spans="1:42" ht="15.75" customHeight="1">
      <c r="A525" s="26"/>
      <c r="B525" s="27"/>
      <c r="C525" s="27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</row>
    <row r="526" spans="1:42" ht="15.75" customHeight="1">
      <c r="A526" s="26"/>
      <c r="B526" s="27"/>
      <c r="C526" s="27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</row>
    <row r="527" spans="1:42" ht="15.75" customHeight="1">
      <c r="A527" s="26"/>
      <c r="B527" s="27"/>
      <c r="C527" s="2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</row>
    <row r="528" spans="1:42" ht="15.75" customHeight="1">
      <c r="A528" s="26"/>
      <c r="B528" s="27"/>
      <c r="C528" s="27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</row>
    <row r="529" spans="1:42" ht="15.75" customHeight="1">
      <c r="A529" s="26"/>
      <c r="B529" s="27"/>
      <c r="C529" s="27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</row>
    <row r="530" spans="1:42" ht="15.75" customHeight="1">
      <c r="A530" s="26"/>
      <c r="B530" s="27"/>
      <c r="C530" s="27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</row>
    <row r="531" spans="1:42" ht="15.75" customHeight="1">
      <c r="A531" s="26"/>
      <c r="B531" s="27"/>
      <c r="C531" s="2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</row>
    <row r="532" spans="1:42" ht="15.75" customHeight="1">
      <c r="A532" s="26"/>
      <c r="B532" s="27"/>
      <c r="C532" s="27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</row>
    <row r="533" spans="1:42" ht="15.75" customHeight="1">
      <c r="A533" s="26"/>
      <c r="B533" s="27"/>
      <c r="C533" s="2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</row>
    <row r="534" spans="1:42" ht="15.75" customHeight="1">
      <c r="A534" s="26"/>
      <c r="B534" s="27"/>
      <c r="C534" s="27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</row>
    <row r="535" spans="1:42" ht="15.75" customHeight="1">
      <c r="A535" s="26"/>
      <c r="B535" s="27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</row>
    <row r="536" spans="1:42" ht="15.75" customHeight="1">
      <c r="A536" s="26"/>
      <c r="B536" s="27"/>
      <c r="C536" s="27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</row>
    <row r="537" spans="1:42" ht="15.75" customHeight="1">
      <c r="A537" s="26"/>
      <c r="B537" s="27"/>
      <c r="C537" s="2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</row>
    <row r="538" spans="1:42" ht="15.75" customHeight="1">
      <c r="A538" s="26"/>
      <c r="B538" s="27"/>
      <c r="C538" s="27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</row>
    <row r="539" spans="1:42" ht="15.75" customHeight="1">
      <c r="A539" s="26"/>
      <c r="B539" s="27"/>
      <c r="C539" s="27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</row>
    <row r="540" spans="1:42" ht="15.75" customHeight="1">
      <c r="A540" s="26"/>
      <c r="B540" s="27"/>
      <c r="C540" s="27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</row>
    <row r="541" spans="1:42" ht="15.75" customHeight="1">
      <c r="A541" s="26"/>
      <c r="B541" s="27"/>
      <c r="C541" s="27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</row>
    <row r="542" spans="1:42" ht="15.75" customHeight="1">
      <c r="A542" s="26"/>
      <c r="B542" s="27"/>
      <c r="C542" s="27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</row>
    <row r="543" spans="1:42" ht="15.75" customHeight="1">
      <c r="A543" s="26"/>
      <c r="B543" s="27"/>
      <c r="C543" s="27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</row>
    <row r="544" spans="1:42" ht="15.75" customHeight="1">
      <c r="A544" s="26"/>
      <c r="B544" s="27"/>
      <c r="C544" s="27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</row>
    <row r="545" spans="1:42" ht="15.75" customHeight="1">
      <c r="A545" s="26"/>
      <c r="B545" s="27"/>
      <c r="C545" s="2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</row>
    <row r="546" spans="1:42" ht="15.75" customHeight="1">
      <c r="A546" s="26"/>
      <c r="B546" s="27"/>
      <c r="C546" s="27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</row>
    <row r="547" spans="1:42" ht="15.75" customHeight="1">
      <c r="A547" s="26"/>
      <c r="B547" s="27"/>
      <c r="C547" s="27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</row>
    <row r="548" spans="1:42" ht="15.75" customHeight="1">
      <c r="A548" s="26"/>
      <c r="B548" s="27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</row>
    <row r="549" spans="1:42" ht="15.75" customHeight="1">
      <c r="A549" s="26"/>
      <c r="B549" s="27"/>
      <c r="C549" s="27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</row>
    <row r="550" spans="1:42" ht="15.75" customHeight="1">
      <c r="A550" s="26"/>
      <c r="B550" s="27"/>
      <c r="C550" s="27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</row>
    <row r="551" spans="1:42" ht="15.75" customHeight="1">
      <c r="A551" s="26"/>
      <c r="B551" s="27"/>
      <c r="C551" s="27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</row>
    <row r="552" spans="1:42" ht="15.75" customHeight="1">
      <c r="A552" s="26"/>
      <c r="B552" s="27"/>
      <c r="C552" s="2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</row>
    <row r="553" spans="1:42" ht="15.75" customHeight="1">
      <c r="A553" s="26"/>
      <c r="B553" s="27"/>
      <c r="C553" s="27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</row>
    <row r="554" spans="1:42" ht="15.75" customHeight="1">
      <c r="A554" s="26"/>
      <c r="B554" s="27"/>
      <c r="C554" s="27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</row>
    <row r="555" spans="1:42" ht="15.75" customHeight="1">
      <c r="A555" s="26"/>
      <c r="B555" s="27"/>
      <c r="C555" s="27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</row>
    <row r="556" spans="1:42" ht="15.75" customHeight="1">
      <c r="A556" s="26"/>
      <c r="B556" s="27"/>
      <c r="C556" s="2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</row>
    <row r="557" spans="1:42" ht="15.75" customHeight="1">
      <c r="A557" s="26"/>
      <c r="B557" s="27"/>
      <c r="C557" s="2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</row>
    <row r="558" spans="1:42" ht="15.75" customHeight="1">
      <c r="A558" s="26"/>
      <c r="B558" s="27"/>
      <c r="C558" s="2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</row>
    <row r="559" spans="1:42" ht="15.75" customHeight="1">
      <c r="A559" s="26"/>
      <c r="B559" s="27"/>
      <c r="C559" s="27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</row>
    <row r="560" spans="1:42" ht="15.75" customHeight="1">
      <c r="A560" s="26"/>
      <c r="B560" s="27"/>
      <c r="C560" s="27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</row>
    <row r="561" spans="1:42" ht="15.75" customHeight="1">
      <c r="A561" s="26"/>
      <c r="B561" s="27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</row>
    <row r="562" spans="1:42" ht="15.75" customHeight="1">
      <c r="A562" s="26"/>
      <c r="B562" s="27"/>
      <c r="C562" s="27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</row>
    <row r="563" spans="1:42" ht="15.75" customHeight="1">
      <c r="A563" s="26"/>
      <c r="B563" s="27"/>
      <c r="C563" s="2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</row>
    <row r="564" spans="1:42" ht="15.75" customHeight="1">
      <c r="A564" s="26"/>
      <c r="B564" s="27"/>
      <c r="C564" s="27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</row>
    <row r="565" spans="1:42" ht="15.75" customHeight="1">
      <c r="A565" s="26"/>
      <c r="B565" s="27"/>
      <c r="C565" s="27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</row>
    <row r="566" spans="1:42" ht="15.75" customHeight="1">
      <c r="A566" s="26"/>
      <c r="B566" s="27"/>
      <c r="C566" s="27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</row>
    <row r="567" spans="1:42" ht="15.75" customHeight="1">
      <c r="A567" s="26"/>
      <c r="B567" s="27"/>
      <c r="C567" s="27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</row>
    <row r="568" spans="1:42" ht="15.75" customHeight="1">
      <c r="A568" s="26"/>
      <c r="B568" s="27"/>
      <c r="C568" s="27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</row>
    <row r="569" spans="1:42" ht="15.75" customHeight="1">
      <c r="A569" s="26"/>
      <c r="B569" s="27"/>
      <c r="C569" s="27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</row>
    <row r="570" spans="1:42" ht="15.75" customHeight="1">
      <c r="A570" s="26"/>
      <c r="B570" s="27"/>
      <c r="C570" s="27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</row>
    <row r="571" spans="1:42" ht="15.75" customHeight="1">
      <c r="A571" s="26"/>
      <c r="B571" s="27"/>
      <c r="C571" s="27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</row>
    <row r="572" spans="1:42" ht="15.75" customHeight="1">
      <c r="A572" s="26"/>
      <c r="B572" s="27"/>
      <c r="C572" s="27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</row>
    <row r="573" spans="1:42" ht="15.75" customHeight="1">
      <c r="A573" s="26"/>
      <c r="B573" s="27"/>
      <c r="C573" s="27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</row>
    <row r="574" spans="1:42" ht="15.75" customHeight="1">
      <c r="A574" s="26"/>
      <c r="B574" s="27"/>
      <c r="C574" s="2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</row>
    <row r="575" spans="1:42" ht="15.75" customHeight="1">
      <c r="A575" s="26"/>
      <c r="B575" s="27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</row>
    <row r="576" spans="1:42" ht="15.75" customHeight="1">
      <c r="A576" s="26"/>
      <c r="B576" s="27"/>
      <c r="C576" s="27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</row>
    <row r="577" spans="1:42" ht="15.75" customHeight="1">
      <c r="A577" s="26"/>
      <c r="B577" s="27"/>
      <c r="C577" s="27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</row>
    <row r="578" spans="1:42" ht="15.75" customHeight="1">
      <c r="A578" s="26"/>
      <c r="B578" s="27"/>
      <c r="C578" s="27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</row>
    <row r="579" spans="1:42" ht="15.75" customHeight="1">
      <c r="A579" s="26"/>
      <c r="B579" s="27"/>
      <c r="C579" s="27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</row>
    <row r="580" spans="1:42" ht="15.75" customHeight="1">
      <c r="A580" s="26"/>
      <c r="B580" s="27"/>
      <c r="C580" s="27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</row>
    <row r="581" spans="1:42" ht="15.75" customHeight="1">
      <c r="A581" s="26"/>
      <c r="B581" s="27"/>
      <c r="C581" s="2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</row>
    <row r="582" spans="1:42" ht="15.75" customHeight="1">
      <c r="A582" s="26"/>
      <c r="B582" s="27"/>
      <c r="C582" s="27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</row>
    <row r="583" spans="1:42" ht="15.75" customHeight="1">
      <c r="A583" s="26"/>
      <c r="B583" s="27"/>
      <c r="C583" s="27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</row>
    <row r="584" spans="1:42" ht="15.75" customHeight="1">
      <c r="A584" s="26"/>
      <c r="B584" s="27"/>
      <c r="C584" s="27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</row>
    <row r="585" spans="1:42" ht="15.75" customHeight="1">
      <c r="A585" s="26"/>
      <c r="B585" s="27"/>
      <c r="C585" s="27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</row>
    <row r="586" spans="1:42" ht="15.75" customHeight="1">
      <c r="A586" s="26"/>
      <c r="B586" s="27"/>
      <c r="C586" s="27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</row>
    <row r="587" spans="1:42" ht="15.75" customHeight="1">
      <c r="A587" s="26"/>
      <c r="B587" s="27"/>
      <c r="C587" s="27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</row>
    <row r="588" spans="1:42" ht="15.75" customHeight="1">
      <c r="A588" s="26"/>
      <c r="B588" s="27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</row>
    <row r="589" spans="1:42" ht="15.75" customHeight="1">
      <c r="A589" s="26"/>
      <c r="B589" s="27"/>
      <c r="C589" s="27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</row>
    <row r="590" spans="1:42" ht="15.75" customHeight="1">
      <c r="A590" s="26"/>
      <c r="B590" s="27"/>
      <c r="C590" s="27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</row>
    <row r="591" spans="1:42" ht="15.75" customHeight="1">
      <c r="A591" s="26"/>
      <c r="B591" s="27"/>
      <c r="C591" s="27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</row>
    <row r="592" spans="1:42" ht="15.75" customHeight="1">
      <c r="A592" s="26"/>
      <c r="B592" s="27"/>
      <c r="C592" s="2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</row>
    <row r="593" spans="1:42" ht="15.75" customHeight="1">
      <c r="A593" s="26"/>
      <c r="B593" s="27"/>
      <c r="C593" s="27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</row>
    <row r="594" spans="1:42" ht="15.75" customHeight="1">
      <c r="A594" s="26"/>
      <c r="B594" s="27"/>
      <c r="C594" s="27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</row>
    <row r="595" spans="1:42" ht="15.75" customHeight="1">
      <c r="A595" s="26"/>
      <c r="B595" s="27"/>
      <c r="C595" s="27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</row>
    <row r="596" spans="1:42" ht="15.75" customHeight="1">
      <c r="A596" s="26"/>
      <c r="B596" s="27"/>
      <c r="C596" s="27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</row>
    <row r="597" spans="1:42" ht="15.75" customHeight="1">
      <c r="A597" s="26"/>
      <c r="B597" s="27"/>
      <c r="C597" s="27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</row>
    <row r="598" spans="1:42" ht="15.75" customHeight="1">
      <c r="A598" s="26"/>
      <c r="B598" s="27"/>
      <c r="C598" s="27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</row>
    <row r="599" spans="1:42" ht="15.75" customHeight="1">
      <c r="A599" s="26"/>
      <c r="B599" s="27"/>
      <c r="C599" s="2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</row>
    <row r="600" spans="1:42" ht="15.75" customHeight="1">
      <c r="A600" s="26"/>
      <c r="B600" s="27"/>
      <c r="C600" s="27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</row>
    <row r="601" spans="1:42" ht="15.75" customHeight="1">
      <c r="A601" s="26"/>
      <c r="B601" s="27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</row>
    <row r="602" spans="1:42" ht="15.75" customHeight="1">
      <c r="A602" s="26"/>
      <c r="B602" s="27"/>
      <c r="C602" s="27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</row>
    <row r="603" spans="1:42" ht="15.75" customHeight="1">
      <c r="A603" s="26"/>
      <c r="B603" s="27"/>
      <c r="C603" s="27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</row>
    <row r="604" spans="1:42" ht="15.75" customHeight="1">
      <c r="A604" s="26"/>
      <c r="B604" s="27"/>
      <c r="C604" s="27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</row>
    <row r="605" spans="1:42" ht="15.75" customHeight="1">
      <c r="A605" s="26"/>
      <c r="B605" s="27"/>
      <c r="C605" s="27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</row>
    <row r="606" spans="1:42" ht="15.75" customHeight="1">
      <c r="A606" s="26"/>
      <c r="B606" s="27"/>
      <c r="C606" s="27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</row>
    <row r="607" spans="1:42" ht="15.75" customHeight="1">
      <c r="A607" s="26"/>
      <c r="B607" s="27"/>
      <c r="C607" s="27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</row>
    <row r="608" spans="1:42" ht="15.75" customHeight="1">
      <c r="A608" s="26"/>
      <c r="B608" s="27"/>
      <c r="C608" s="27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</row>
    <row r="609" spans="1:42" ht="15.75" customHeight="1">
      <c r="A609" s="26"/>
      <c r="B609" s="27"/>
      <c r="C609" s="27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</row>
    <row r="610" spans="1:42" ht="15.75" customHeight="1">
      <c r="A610" s="26"/>
      <c r="B610" s="27"/>
      <c r="C610" s="27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</row>
    <row r="611" spans="1:42" ht="15.75" customHeight="1">
      <c r="A611" s="26"/>
      <c r="B611" s="27"/>
      <c r="C611" s="2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</row>
    <row r="612" spans="1:42" ht="15.75" customHeight="1">
      <c r="A612" s="26"/>
      <c r="B612" s="27"/>
      <c r="C612" s="27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</row>
    <row r="613" spans="1:42" ht="15.75" customHeight="1">
      <c r="A613" s="26"/>
      <c r="B613" s="27"/>
      <c r="C613" s="27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</row>
    <row r="614" spans="1:42" ht="15.75" customHeight="1">
      <c r="A614" s="26"/>
      <c r="B614" s="27"/>
      <c r="C614" s="27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</row>
    <row r="615" spans="1:42" ht="15.75" customHeight="1">
      <c r="A615" s="26"/>
      <c r="B615" s="27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</row>
    <row r="616" spans="1:42" ht="15.75" customHeight="1">
      <c r="A616" s="26"/>
      <c r="B616" s="27"/>
      <c r="C616" s="27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</row>
    <row r="617" spans="1:42" ht="15.75" customHeight="1">
      <c r="A617" s="26"/>
      <c r="B617" s="27"/>
      <c r="C617" s="2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</row>
    <row r="618" spans="1:42" ht="15.75" customHeight="1">
      <c r="A618" s="26"/>
      <c r="B618" s="27"/>
      <c r="C618" s="27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</row>
    <row r="619" spans="1:42" ht="15.75" customHeight="1">
      <c r="A619" s="26"/>
      <c r="B619" s="27"/>
      <c r="C619" s="27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</row>
    <row r="620" spans="1:42" ht="15.75" customHeight="1">
      <c r="A620" s="26"/>
      <c r="B620" s="27"/>
      <c r="C620" s="27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</row>
    <row r="621" spans="1:42" ht="15.75" customHeight="1">
      <c r="A621" s="26"/>
      <c r="B621" s="27"/>
      <c r="C621" s="27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</row>
    <row r="622" spans="1:42" ht="15.75" customHeight="1">
      <c r="A622" s="26"/>
      <c r="B622" s="27"/>
      <c r="C622" s="27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</row>
    <row r="623" spans="1:42" ht="15.75" customHeight="1">
      <c r="A623" s="26"/>
      <c r="B623" s="27"/>
      <c r="C623" s="27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</row>
    <row r="624" spans="1:42" ht="15.75" customHeight="1">
      <c r="A624" s="26"/>
      <c r="B624" s="27"/>
      <c r="C624" s="2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</row>
    <row r="625" spans="1:42" ht="15.75" customHeight="1">
      <c r="A625" s="26"/>
      <c r="B625" s="27"/>
      <c r="C625" s="27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</row>
    <row r="626" spans="1:42" ht="15.75" customHeight="1">
      <c r="A626" s="26"/>
      <c r="B626" s="27"/>
      <c r="C626" s="27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</row>
    <row r="627" spans="1:42" ht="15.75" customHeight="1">
      <c r="A627" s="26"/>
      <c r="B627" s="27"/>
      <c r="C627" s="27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</row>
    <row r="628" spans="1:42" ht="15.75" customHeight="1">
      <c r="A628" s="26"/>
      <c r="B628" s="27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</row>
    <row r="629" spans="1:42" ht="15.75" customHeight="1">
      <c r="A629" s="26"/>
      <c r="B629" s="27"/>
      <c r="C629" s="2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</row>
    <row r="630" spans="1:42" ht="15.75" customHeight="1">
      <c r="A630" s="26"/>
      <c r="B630" s="27"/>
      <c r="C630" s="27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</row>
    <row r="631" spans="1:42" ht="15.75" customHeight="1">
      <c r="A631" s="26"/>
      <c r="B631" s="27"/>
      <c r="C631" s="27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</row>
    <row r="632" spans="1:42" ht="15.75" customHeight="1">
      <c r="A632" s="26"/>
      <c r="B632" s="27"/>
      <c r="C632" s="27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</row>
    <row r="633" spans="1:42" ht="15.75" customHeight="1">
      <c r="A633" s="26"/>
      <c r="B633" s="27"/>
      <c r="C633" s="27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</row>
    <row r="634" spans="1:42" ht="15.75" customHeight="1">
      <c r="A634" s="26"/>
      <c r="B634" s="27"/>
      <c r="C634" s="27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</row>
    <row r="635" spans="1:42" ht="15.75" customHeight="1">
      <c r="A635" s="26"/>
      <c r="B635" s="27"/>
      <c r="C635" s="2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</row>
    <row r="636" spans="1:42" ht="15.75" customHeight="1">
      <c r="A636" s="26"/>
      <c r="B636" s="27"/>
      <c r="C636" s="27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</row>
    <row r="637" spans="1:42" ht="15.75" customHeight="1">
      <c r="A637" s="26"/>
      <c r="B637" s="27"/>
      <c r="C637" s="27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</row>
    <row r="638" spans="1:42" ht="15.75" customHeight="1">
      <c r="A638" s="26"/>
      <c r="B638" s="27"/>
      <c r="C638" s="27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</row>
    <row r="639" spans="1:42" ht="15.75" customHeight="1">
      <c r="A639" s="26"/>
      <c r="B639" s="27"/>
      <c r="C639" s="27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</row>
    <row r="640" spans="1:42" ht="15.75" customHeight="1">
      <c r="A640" s="26"/>
      <c r="B640" s="27"/>
      <c r="C640" s="27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</row>
    <row r="641" spans="1:42" ht="15.75" customHeight="1">
      <c r="A641" s="26"/>
      <c r="B641" s="27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</row>
    <row r="642" spans="1:42" ht="15.75" customHeight="1">
      <c r="A642" s="26"/>
      <c r="B642" s="27"/>
      <c r="C642" s="27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</row>
    <row r="643" spans="1:42" ht="15.75" customHeight="1">
      <c r="A643" s="26"/>
      <c r="B643" s="27"/>
      <c r="C643" s="27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</row>
    <row r="644" spans="1:42" ht="15.75" customHeight="1">
      <c r="A644" s="26"/>
      <c r="B644" s="27"/>
      <c r="C644" s="27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</row>
    <row r="645" spans="1:42" ht="15.75" customHeight="1">
      <c r="A645" s="26"/>
      <c r="B645" s="27"/>
      <c r="C645" s="27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</row>
    <row r="646" spans="1:42" ht="15.75" customHeight="1">
      <c r="A646" s="26"/>
      <c r="B646" s="27"/>
      <c r="C646" s="27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</row>
    <row r="647" spans="1:42" ht="15.75" customHeight="1">
      <c r="A647" s="26"/>
      <c r="B647" s="27"/>
      <c r="C647" s="27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</row>
    <row r="648" spans="1:42" ht="15.75" customHeight="1">
      <c r="A648" s="26"/>
      <c r="B648" s="27"/>
      <c r="C648" s="27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</row>
    <row r="649" spans="1:42" ht="15.75" customHeight="1">
      <c r="A649" s="26"/>
      <c r="B649" s="27"/>
      <c r="C649" s="27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</row>
    <row r="650" spans="1:42" ht="15.75" customHeight="1">
      <c r="A650" s="26"/>
      <c r="B650" s="27"/>
      <c r="C650" s="27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</row>
    <row r="651" spans="1:42" ht="15.75" customHeight="1">
      <c r="A651" s="26"/>
      <c r="B651" s="27"/>
      <c r="C651" s="27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</row>
    <row r="652" spans="1:42" ht="15.75" customHeight="1">
      <c r="A652" s="26"/>
      <c r="B652" s="27"/>
      <c r="C652" s="27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</row>
    <row r="653" spans="1:42" ht="15.75" customHeight="1">
      <c r="A653" s="26"/>
      <c r="B653" s="27"/>
      <c r="C653" s="2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</row>
    <row r="654" spans="1:42" ht="15.75" customHeight="1">
      <c r="A654" s="26"/>
      <c r="B654" s="27"/>
      <c r="C654" s="27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</row>
    <row r="655" spans="1:42" ht="15.75" customHeight="1">
      <c r="A655" s="26"/>
      <c r="B655" s="27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</row>
    <row r="656" spans="1:42" ht="15.75" customHeight="1">
      <c r="A656" s="26"/>
      <c r="B656" s="27"/>
      <c r="C656" s="27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</row>
    <row r="657" spans="1:42" ht="15.75" customHeight="1">
      <c r="A657" s="26"/>
      <c r="B657" s="27"/>
      <c r="C657" s="27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</row>
    <row r="658" spans="1:42" ht="15.75" customHeight="1">
      <c r="A658" s="26"/>
      <c r="B658" s="27"/>
      <c r="C658" s="27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</row>
    <row r="659" spans="1:42" ht="15.75" customHeight="1">
      <c r="A659" s="26"/>
      <c r="B659" s="27"/>
      <c r="C659" s="27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</row>
    <row r="660" spans="1:42" ht="15.75" customHeight="1">
      <c r="A660" s="26"/>
      <c r="B660" s="27"/>
      <c r="C660" s="27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</row>
    <row r="661" spans="1:42" ht="15.75" customHeight="1">
      <c r="A661" s="26"/>
      <c r="B661" s="27"/>
      <c r="C661" s="27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</row>
    <row r="662" spans="1:42" ht="15.75" customHeight="1">
      <c r="A662" s="26"/>
      <c r="B662" s="27"/>
      <c r="C662" s="27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</row>
    <row r="663" spans="1:42" ht="15.75" customHeight="1">
      <c r="A663" s="26"/>
      <c r="B663" s="27"/>
      <c r="C663" s="27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</row>
    <row r="664" spans="1:42" ht="15.75" customHeight="1">
      <c r="A664" s="26"/>
      <c r="B664" s="27"/>
      <c r="C664" s="27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</row>
    <row r="665" spans="1:42" ht="15.75" customHeight="1">
      <c r="A665" s="26"/>
      <c r="B665" s="27"/>
      <c r="C665" s="2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</row>
    <row r="666" spans="1:42" ht="15.75" customHeight="1">
      <c r="A666" s="26"/>
      <c r="B666" s="27"/>
      <c r="C666" s="27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</row>
    <row r="667" spans="1:42" ht="15.75" customHeight="1">
      <c r="A667" s="26"/>
      <c r="B667" s="27"/>
      <c r="C667" s="27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</row>
    <row r="668" spans="1:42" ht="15.75" customHeight="1">
      <c r="A668" s="26"/>
      <c r="B668" s="27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</row>
    <row r="669" spans="1:42" ht="15.75" customHeight="1">
      <c r="A669" s="26"/>
      <c r="B669" s="27"/>
      <c r="C669" s="27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</row>
    <row r="670" spans="1:42" ht="15.75" customHeight="1">
      <c r="A670" s="26"/>
      <c r="B670" s="27"/>
      <c r="C670" s="27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</row>
    <row r="671" spans="1:42" ht="15.75" customHeight="1">
      <c r="A671" s="26"/>
      <c r="B671" s="27"/>
      <c r="C671" s="2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</row>
    <row r="672" spans="1:42" ht="15.75" customHeight="1">
      <c r="A672" s="26"/>
      <c r="B672" s="27"/>
      <c r="C672" s="27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</row>
    <row r="673" spans="1:42" ht="15.75" customHeight="1">
      <c r="A673" s="26"/>
      <c r="B673" s="27"/>
      <c r="C673" s="27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</row>
    <row r="674" spans="1:42" ht="15.75" customHeight="1">
      <c r="A674" s="26"/>
      <c r="B674" s="27"/>
      <c r="C674" s="27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</row>
    <row r="675" spans="1:42" ht="15.75" customHeight="1">
      <c r="A675" s="26"/>
      <c r="B675" s="27"/>
      <c r="C675" s="27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</row>
    <row r="676" spans="1:42" ht="15.75" customHeight="1">
      <c r="A676" s="26"/>
      <c r="B676" s="27"/>
      <c r="C676" s="27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</row>
    <row r="677" spans="1:42" ht="15.75" customHeight="1">
      <c r="A677" s="26"/>
      <c r="B677" s="27"/>
      <c r="C677" s="27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</row>
    <row r="678" spans="1:42" ht="15.75" customHeight="1">
      <c r="A678" s="26"/>
      <c r="B678" s="27"/>
      <c r="C678" s="27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</row>
    <row r="679" spans="1:42" ht="15.75" customHeight="1">
      <c r="A679" s="26"/>
      <c r="B679" s="27"/>
      <c r="C679" s="2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</row>
    <row r="680" spans="1:42" ht="15.75" customHeight="1">
      <c r="A680" s="26"/>
      <c r="B680" s="27"/>
      <c r="C680" s="27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</row>
    <row r="681" spans="1:42" ht="15.75" customHeight="1">
      <c r="A681" s="26"/>
      <c r="B681" s="27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</row>
    <row r="682" spans="1:42" ht="15.75" customHeight="1">
      <c r="A682" s="26"/>
      <c r="B682" s="27"/>
      <c r="C682" s="27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</row>
    <row r="683" spans="1:42" ht="15.75" customHeight="1">
      <c r="A683" s="26"/>
      <c r="B683" s="27"/>
      <c r="C683" s="27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</row>
    <row r="684" spans="1:42" ht="15.75" customHeight="1">
      <c r="A684" s="26"/>
      <c r="B684" s="27"/>
      <c r="C684" s="2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</row>
    <row r="685" spans="1:42" ht="15.75" customHeight="1">
      <c r="A685" s="26"/>
      <c r="B685" s="27"/>
      <c r="C685" s="2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</row>
    <row r="686" spans="1:42" ht="15.75" customHeight="1">
      <c r="A686" s="26"/>
      <c r="B686" s="27"/>
      <c r="C686" s="27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</row>
    <row r="687" spans="1:42" ht="15.75" customHeight="1">
      <c r="A687" s="26"/>
      <c r="B687" s="27"/>
      <c r="C687" s="27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</row>
    <row r="688" spans="1:42" ht="15.75" customHeight="1">
      <c r="A688" s="26"/>
      <c r="B688" s="27"/>
      <c r="C688" s="27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</row>
    <row r="689" spans="1:42" ht="15.75" customHeight="1">
      <c r="A689" s="26"/>
      <c r="B689" s="27"/>
      <c r="C689" s="2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</row>
    <row r="690" spans="1:42" ht="15.75" customHeight="1">
      <c r="A690" s="26"/>
      <c r="B690" s="27"/>
      <c r="C690" s="27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</row>
    <row r="691" spans="1:42" ht="15.75" customHeight="1">
      <c r="A691" s="26"/>
      <c r="B691" s="27"/>
      <c r="C691" s="27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</row>
    <row r="692" spans="1:42" ht="15.75" customHeight="1">
      <c r="A692" s="26"/>
      <c r="B692" s="27"/>
      <c r="C692" s="27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</row>
    <row r="693" spans="1:42" ht="15.75" customHeight="1">
      <c r="A693" s="26"/>
      <c r="B693" s="27"/>
      <c r="C693" s="27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</row>
    <row r="694" spans="1:42" ht="15.75" customHeight="1">
      <c r="A694" s="26"/>
      <c r="B694" s="27"/>
      <c r="C694" s="27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</row>
    <row r="695" spans="1:42" ht="15.75" customHeight="1">
      <c r="A695" s="26"/>
      <c r="B695" s="27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</row>
    <row r="696" spans="1:42" ht="15.75" customHeight="1">
      <c r="A696" s="26"/>
      <c r="B696" s="27"/>
      <c r="C696" s="27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</row>
    <row r="697" spans="1:42" ht="15.75" customHeight="1">
      <c r="A697" s="26"/>
      <c r="B697" s="27"/>
      <c r="C697" s="27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</row>
    <row r="698" spans="1:42" ht="15.75" customHeight="1">
      <c r="A698" s="26"/>
      <c r="B698" s="27"/>
      <c r="C698" s="27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</row>
    <row r="699" spans="1:42" ht="15.75" customHeight="1">
      <c r="A699" s="26"/>
      <c r="B699" s="27"/>
      <c r="C699" s="2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</row>
    <row r="700" spans="1:42" ht="15.75" customHeight="1">
      <c r="A700" s="26"/>
      <c r="B700" s="27"/>
      <c r="C700" s="27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</row>
    <row r="701" spans="1:42" ht="15.75" customHeight="1">
      <c r="A701" s="26"/>
      <c r="B701" s="27"/>
      <c r="C701" s="27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</row>
    <row r="702" spans="1:42" ht="15.75" customHeight="1">
      <c r="A702" s="26"/>
      <c r="B702" s="27"/>
      <c r="C702" s="2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</row>
    <row r="703" spans="1:42" ht="15.75" customHeight="1">
      <c r="A703" s="26"/>
      <c r="B703" s="27"/>
      <c r="C703" s="2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</row>
    <row r="704" spans="1:42" ht="15.75" customHeight="1">
      <c r="A704" s="26"/>
      <c r="B704" s="27"/>
      <c r="C704" s="27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</row>
    <row r="705" spans="1:42" ht="15.75" customHeight="1">
      <c r="A705" s="26"/>
      <c r="B705" s="27"/>
      <c r="C705" s="27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</row>
    <row r="706" spans="1:42" ht="15.75" customHeight="1">
      <c r="A706" s="26"/>
      <c r="B706" s="27"/>
      <c r="C706" s="27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</row>
    <row r="707" spans="1:42" ht="15.75" customHeight="1">
      <c r="A707" s="26"/>
      <c r="B707" s="27"/>
      <c r="C707" s="2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</row>
    <row r="708" spans="1:42" ht="15.75" customHeight="1">
      <c r="A708" s="26"/>
      <c r="B708" s="27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</row>
    <row r="709" spans="1:42" ht="15.75" customHeight="1">
      <c r="A709" s="26"/>
      <c r="B709" s="27"/>
      <c r="C709" s="27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</row>
    <row r="710" spans="1:42" ht="15.75" customHeight="1">
      <c r="A710" s="26"/>
      <c r="B710" s="27"/>
      <c r="C710" s="27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</row>
    <row r="711" spans="1:42" ht="15.75" customHeight="1">
      <c r="A711" s="26"/>
      <c r="B711" s="27"/>
      <c r="C711" s="27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</row>
    <row r="712" spans="1:42" ht="15.75" customHeight="1">
      <c r="A712" s="26"/>
      <c r="B712" s="27"/>
      <c r="C712" s="27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</row>
    <row r="713" spans="1:42" ht="15.75" customHeight="1">
      <c r="A713" s="26"/>
      <c r="B713" s="27"/>
      <c r="C713" s="27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</row>
    <row r="714" spans="1:42" ht="15.75" customHeight="1">
      <c r="A714" s="26"/>
      <c r="B714" s="27"/>
      <c r="C714" s="27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</row>
    <row r="715" spans="1:42" ht="15.75" customHeight="1">
      <c r="A715" s="26"/>
      <c r="B715" s="27"/>
      <c r="C715" s="27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</row>
    <row r="716" spans="1:42" ht="15.75" customHeight="1">
      <c r="A716" s="26"/>
      <c r="B716" s="27"/>
      <c r="C716" s="27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</row>
    <row r="717" spans="1:42" ht="15.75" customHeight="1">
      <c r="A717" s="26"/>
      <c r="B717" s="27"/>
      <c r="C717" s="27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</row>
    <row r="718" spans="1:42" ht="15.75" customHeight="1">
      <c r="A718" s="26"/>
      <c r="B718" s="27"/>
      <c r="C718" s="27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</row>
    <row r="719" spans="1:42" ht="15.75" customHeight="1">
      <c r="A719" s="26"/>
      <c r="B719" s="27"/>
      <c r="C719" s="27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</row>
    <row r="720" spans="1:42" ht="15.75" customHeight="1">
      <c r="A720" s="26"/>
      <c r="B720" s="27"/>
      <c r="C720" s="27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</row>
    <row r="721" spans="1:42" ht="15.75" customHeight="1">
      <c r="A721" s="26"/>
      <c r="B721" s="27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</row>
    <row r="722" spans="1:42" ht="15.75" customHeight="1">
      <c r="A722" s="26"/>
      <c r="B722" s="27"/>
      <c r="C722" s="27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</row>
    <row r="723" spans="1:42" ht="15.75" customHeight="1">
      <c r="A723" s="26"/>
      <c r="B723" s="27"/>
      <c r="C723" s="27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</row>
    <row r="724" spans="1:42" ht="15.75" customHeight="1">
      <c r="A724" s="26"/>
      <c r="B724" s="27"/>
      <c r="C724" s="27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</row>
    <row r="725" spans="1:42" ht="15.75" customHeight="1">
      <c r="A725" s="26"/>
      <c r="B725" s="27"/>
      <c r="C725" s="2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</row>
    <row r="726" spans="1:42" ht="15.75" customHeight="1">
      <c r="A726" s="26"/>
      <c r="B726" s="27"/>
      <c r="C726" s="27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</row>
    <row r="727" spans="1:42" ht="15.75" customHeight="1">
      <c r="A727" s="26"/>
      <c r="B727" s="27"/>
      <c r="C727" s="27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</row>
    <row r="728" spans="1:42" ht="15.75" customHeight="1">
      <c r="A728" s="26"/>
      <c r="B728" s="27"/>
      <c r="C728" s="27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</row>
    <row r="729" spans="1:42" ht="15.75" customHeight="1">
      <c r="A729" s="26"/>
      <c r="B729" s="27"/>
      <c r="C729" s="27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</row>
    <row r="730" spans="1:42" ht="15.75" customHeight="1">
      <c r="A730" s="26"/>
      <c r="B730" s="27"/>
      <c r="C730" s="27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</row>
    <row r="731" spans="1:42" ht="15.75" customHeight="1">
      <c r="A731" s="26"/>
      <c r="B731" s="27"/>
      <c r="C731" s="27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</row>
    <row r="732" spans="1:42" ht="15.75" customHeight="1">
      <c r="A732" s="26"/>
      <c r="B732" s="27"/>
      <c r="C732" s="27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</row>
    <row r="733" spans="1:42" ht="15.75" customHeight="1">
      <c r="A733" s="26"/>
      <c r="B733" s="27"/>
      <c r="C733" s="27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</row>
    <row r="734" spans="1:42" ht="15.75" customHeight="1">
      <c r="A734" s="26"/>
      <c r="B734" s="27"/>
      <c r="C734" s="27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</row>
    <row r="735" spans="1:42" ht="15.75" customHeight="1">
      <c r="A735" s="26"/>
      <c r="B735" s="27"/>
      <c r="C735" s="2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</row>
    <row r="736" spans="1:42" ht="15.75" customHeight="1">
      <c r="A736" s="26"/>
      <c r="B736" s="27"/>
      <c r="C736" s="27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</row>
    <row r="737" spans="1:42" ht="15.75" customHeight="1">
      <c r="A737" s="26"/>
      <c r="B737" s="27"/>
      <c r="C737" s="27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</row>
    <row r="738" spans="1:42" ht="15.75" customHeight="1">
      <c r="A738" s="26"/>
      <c r="B738" s="27"/>
      <c r="C738" s="27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</row>
    <row r="739" spans="1:42" ht="15.75" customHeight="1">
      <c r="A739" s="26"/>
      <c r="B739" s="27"/>
      <c r="C739" s="27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</row>
    <row r="740" spans="1:42" ht="15.75" customHeight="1">
      <c r="A740" s="26"/>
      <c r="B740" s="27"/>
      <c r="C740" s="27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</row>
    <row r="741" spans="1:42" ht="15.75" customHeight="1">
      <c r="A741" s="26"/>
      <c r="B741" s="27"/>
      <c r="C741" s="27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</row>
    <row r="742" spans="1:42" ht="15.75" customHeight="1">
      <c r="A742" s="26"/>
      <c r="B742" s="27"/>
      <c r="C742" s="27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</row>
    <row r="743" spans="1:42" ht="15.75" customHeight="1">
      <c r="A743" s="26"/>
      <c r="B743" s="27"/>
      <c r="C743" s="2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</row>
    <row r="744" spans="1:42" ht="15.75" customHeight="1">
      <c r="A744" s="26"/>
      <c r="B744" s="27"/>
      <c r="C744" s="27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</row>
    <row r="745" spans="1:42" ht="15.75" customHeight="1">
      <c r="A745" s="26"/>
      <c r="B745" s="27"/>
      <c r="C745" s="27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</row>
    <row r="746" spans="1:42" ht="15.75" customHeight="1">
      <c r="A746" s="26"/>
      <c r="B746" s="27"/>
      <c r="C746" s="27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</row>
    <row r="747" spans="1:42" ht="15.75" customHeight="1">
      <c r="A747" s="26"/>
      <c r="B747" s="27"/>
      <c r="C747" s="27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</row>
    <row r="748" spans="1:42" ht="15.75" customHeight="1">
      <c r="A748" s="26"/>
      <c r="B748" s="27"/>
      <c r="C748" s="27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</row>
    <row r="749" spans="1:42" ht="15.75" customHeight="1">
      <c r="A749" s="26"/>
      <c r="B749" s="27"/>
      <c r="C749" s="27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</row>
    <row r="750" spans="1:42" ht="15.75" customHeight="1">
      <c r="A750" s="26"/>
      <c r="B750" s="27"/>
      <c r="C750" s="27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</row>
    <row r="751" spans="1:42" ht="15.75" customHeight="1">
      <c r="A751" s="26"/>
      <c r="B751" s="27"/>
      <c r="C751" s="27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</row>
    <row r="752" spans="1:42" ht="15.75" customHeight="1">
      <c r="A752" s="26"/>
      <c r="B752" s="27"/>
      <c r="C752" s="27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</row>
    <row r="753" spans="1:42" ht="15.75" customHeight="1">
      <c r="A753" s="26"/>
      <c r="B753" s="27"/>
      <c r="C753" s="2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</row>
    <row r="754" spans="1:42" ht="15.75" customHeight="1">
      <c r="A754" s="26"/>
      <c r="B754" s="27"/>
      <c r="C754" s="27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</row>
    <row r="755" spans="1:42" ht="15.75" customHeight="1">
      <c r="A755" s="26"/>
      <c r="B755" s="27"/>
      <c r="C755" s="27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</row>
    <row r="756" spans="1:42" ht="15.75" customHeight="1">
      <c r="A756" s="26"/>
      <c r="B756" s="27"/>
      <c r="C756" s="27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</row>
    <row r="757" spans="1:42" ht="15.75" customHeight="1">
      <c r="A757" s="26"/>
      <c r="B757" s="27"/>
      <c r="C757" s="27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</row>
    <row r="758" spans="1:42" ht="15.75" customHeight="1">
      <c r="A758" s="26"/>
      <c r="B758" s="27"/>
      <c r="C758" s="27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</row>
    <row r="759" spans="1:42" ht="15.75" customHeight="1">
      <c r="A759" s="26"/>
      <c r="B759" s="27"/>
      <c r="C759" s="27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</row>
    <row r="760" spans="1:42" ht="15.75" customHeight="1">
      <c r="A760" s="26"/>
      <c r="B760" s="27"/>
      <c r="C760" s="27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</row>
    <row r="761" spans="1:42" ht="15.75" customHeight="1">
      <c r="A761" s="26"/>
      <c r="B761" s="27"/>
      <c r="C761" s="2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</row>
    <row r="762" spans="1:42" ht="15.75" customHeight="1">
      <c r="A762" s="26"/>
      <c r="B762" s="27"/>
      <c r="C762" s="27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</row>
    <row r="763" spans="1:42" ht="15.75" customHeight="1">
      <c r="A763" s="26"/>
      <c r="B763" s="27"/>
      <c r="C763" s="27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</row>
    <row r="764" spans="1:42" ht="15.75" customHeight="1">
      <c r="A764" s="26"/>
      <c r="B764" s="27"/>
      <c r="C764" s="27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</row>
    <row r="765" spans="1:42" ht="15.75" customHeight="1">
      <c r="A765" s="26"/>
      <c r="B765" s="27"/>
      <c r="C765" s="27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</row>
    <row r="766" spans="1:42" ht="15.75" customHeight="1">
      <c r="A766" s="26"/>
      <c r="B766" s="27"/>
      <c r="C766" s="27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</row>
    <row r="767" spans="1:42" ht="15.75" customHeight="1">
      <c r="A767" s="26"/>
      <c r="B767" s="27"/>
      <c r="C767" s="27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</row>
    <row r="768" spans="1:42" ht="15.75" customHeight="1">
      <c r="A768" s="26"/>
      <c r="B768" s="27"/>
      <c r="C768" s="27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</row>
    <row r="769" spans="1:42" ht="15.75" customHeight="1">
      <c r="A769" s="26"/>
      <c r="B769" s="27"/>
      <c r="C769" s="27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</row>
    <row r="770" spans="1:42" ht="15.75" customHeight="1">
      <c r="A770" s="26"/>
      <c r="B770" s="27"/>
      <c r="C770" s="27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</row>
    <row r="771" spans="1:42" ht="15.75" customHeight="1">
      <c r="A771" s="26"/>
      <c r="B771" s="27"/>
      <c r="C771" s="27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</row>
    <row r="772" spans="1:42" ht="15.75" customHeight="1">
      <c r="A772" s="26"/>
      <c r="B772" s="27"/>
      <c r="C772" s="27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</row>
    <row r="773" spans="1:42" ht="15.75" customHeight="1">
      <c r="A773" s="26"/>
      <c r="B773" s="27"/>
      <c r="C773" s="27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</row>
    <row r="774" spans="1:42" ht="15.75" customHeight="1">
      <c r="A774" s="26"/>
      <c r="B774" s="27"/>
      <c r="C774" s="27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</row>
    <row r="775" spans="1:42" ht="15.75" customHeight="1">
      <c r="A775" s="26"/>
      <c r="B775" s="27"/>
      <c r="C775" s="27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</row>
    <row r="776" spans="1:42" ht="15.75" customHeight="1">
      <c r="A776" s="26"/>
      <c r="B776" s="27"/>
      <c r="C776" s="27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</row>
    <row r="777" spans="1:42" ht="15.75" customHeight="1">
      <c r="A777" s="26"/>
      <c r="B777" s="27"/>
      <c r="C777" s="27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</row>
    <row r="778" spans="1:42" ht="15.75" customHeight="1">
      <c r="A778" s="26"/>
      <c r="B778" s="27"/>
      <c r="C778" s="27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</row>
    <row r="779" spans="1:42" ht="15.75" customHeight="1">
      <c r="A779" s="26"/>
      <c r="B779" s="27"/>
      <c r="C779" s="2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</row>
    <row r="780" spans="1:42" ht="15.75" customHeight="1">
      <c r="A780" s="26"/>
      <c r="B780" s="27"/>
      <c r="C780" s="27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</row>
    <row r="781" spans="1:42" ht="15.75" customHeight="1">
      <c r="A781" s="26"/>
      <c r="B781" s="27"/>
      <c r="C781" s="27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</row>
    <row r="782" spans="1:42" ht="15.75" customHeight="1">
      <c r="A782" s="26"/>
      <c r="B782" s="27"/>
      <c r="C782" s="27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</row>
    <row r="783" spans="1:42" ht="15.75" customHeight="1">
      <c r="A783" s="26"/>
      <c r="B783" s="27"/>
      <c r="C783" s="27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</row>
    <row r="784" spans="1:42" ht="15.75" customHeight="1">
      <c r="A784" s="26"/>
      <c r="B784" s="27"/>
      <c r="C784" s="27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</row>
    <row r="785" spans="1:42" ht="15.75" customHeight="1">
      <c r="A785" s="26"/>
      <c r="B785" s="27"/>
      <c r="C785" s="27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</row>
    <row r="786" spans="1:42" ht="15.75" customHeight="1">
      <c r="A786" s="26"/>
      <c r="B786" s="27"/>
      <c r="C786" s="27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</row>
    <row r="787" spans="1:42" ht="15.75" customHeight="1">
      <c r="A787" s="26"/>
      <c r="B787" s="27"/>
      <c r="C787" s="27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</row>
    <row r="788" spans="1:42" ht="15.75" customHeight="1">
      <c r="A788" s="26"/>
      <c r="B788" s="27"/>
      <c r="C788" s="27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</row>
    <row r="789" spans="1:42" ht="15.75" customHeight="1">
      <c r="A789" s="26"/>
      <c r="B789" s="27"/>
      <c r="C789" s="27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</row>
    <row r="790" spans="1:42" ht="15.75" customHeight="1">
      <c r="A790" s="26"/>
      <c r="B790" s="27"/>
      <c r="C790" s="27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</row>
    <row r="791" spans="1:42" ht="15.75" customHeight="1">
      <c r="A791" s="26"/>
      <c r="B791" s="27"/>
      <c r="C791" s="27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</row>
    <row r="792" spans="1:42" ht="15.75" customHeight="1">
      <c r="A792" s="26"/>
      <c r="B792" s="27"/>
      <c r="C792" s="27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</row>
    <row r="793" spans="1:42" ht="15.75" customHeight="1">
      <c r="A793" s="26"/>
      <c r="B793" s="27"/>
      <c r="C793" s="2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</row>
    <row r="794" spans="1:42" ht="15.75" customHeight="1">
      <c r="A794" s="26"/>
      <c r="B794" s="27"/>
      <c r="C794" s="27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</row>
    <row r="795" spans="1:42" ht="15.75" customHeight="1">
      <c r="A795" s="26"/>
      <c r="B795" s="27"/>
      <c r="C795" s="27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</row>
    <row r="796" spans="1:42" ht="15.75" customHeight="1">
      <c r="A796" s="26"/>
      <c r="B796" s="27"/>
      <c r="C796" s="27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</row>
    <row r="797" spans="1:42" ht="15.75" customHeight="1">
      <c r="A797" s="26"/>
      <c r="B797" s="27"/>
      <c r="C797" s="2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</row>
    <row r="798" spans="1:42" ht="15.75" customHeight="1">
      <c r="A798" s="26"/>
      <c r="B798" s="27"/>
      <c r="C798" s="27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</row>
    <row r="799" spans="1:42" ht="15.75" customHeight="1">
      <c r="A799" s="26"/>
      <c r="B799" s="27"/>
      <c r="C799" s="27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</row>
    <row r="800" spans="1:42" ht="15.75" customHeight="1">
      <c r="A800" s="26"/>
      <c r="B800" s="27"/>
      <c r="C800" s="27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</row>
    <row r="801" spans="1:42" ht="15.75" customHeight="1">
      <c r="A801" s="26"/>
      <c r="B801" s="27"/>
      <c r="C801" s="27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</row>
    <row r="802" spans="1:42" ht="15.75" customHeight="1">
      <c r="A802" s="26"/>
      <c r="B802" s="27"/>
      <c r="C802" s="27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</row>
    <row r="803" spans="1:42" ht="15.75" customHeight="1">
      <c r="A803" s="26"/>
      <c r="B803" s="27"/>
      <c r="C803" s="27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</row>
    <row r="804" spans="1:42" ht="15.75" customHeight="1">
      <c r="A804" s="26"/>
      <c r="B804" s="27"/>
      <c r="C804" s="27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</row>
    <row r="805" spans="1:42" ht="15.75" customHeight="1">
      <c r="A805" s="26"/>
      <c r="B805" s="27"/>
      <c r="C805" s="27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</row>
    <row r="806" spans="1:42" ht="15.75" customHeight="1">
      <c r="A806" s="26"/>
      <c r="B806" s="27"/>
      <c r="C806" s="27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</row>
    <row r="807" spans="1:42" ht="15.75" customHeight="1">
      <c r="A807" s="26"/>
      <c r="B807" s="27"/>
      <c r="C807" s="27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</row>
    <row r="808" spans="1:42" ht="15.75" customHeight="1">
      <c r="A808" s="26"/>
      <c r="B808" s="27"/>
      <c r="C808" s="27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</row>
    <row r="809" spans="1:42" ht="15.75" customHeight="1">
      <c r="A809" s="26"/>
      <c r="B809" s="27"/>
      <c r="C809" s="27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</row>
    <row r="810" spans="1:42" ht="15.75" customHeight="1">
      <c r="A810" s="26"/>
      <c r="B810" s="27"/>
      <c r="C810" s="27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</row>
    <row r="811" spans="1:42" ht="15.75" customHeight="1">
      <c r="A811" s="26"/>
      <c r="B811" s="27"/>
      <c r="C811" s="27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</row>
    <row r="812" spans="1:42" ht="15.75" customHeight="1">
      <c r="A812" s="26"/>
      <c r="B812" s="27"/>
      <c r="C812" s="27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</row>
    <row r="813" spans="1:42" ht="15.75" customHeight="1">
      <c r="A813" s="26"/>
      <c r="B813" s="27"/>
      <c r="C813" s="27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</row>
    <row r="814" spans="1:42" ht="15.75" customHeight="1">
      <c r="A814" s="26"/>
      <c r="B814" s="27"/>
      <c r="C814" s="27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</row>
    <row r="815" spans="1:42" ht="15.75" customHeight="1">
      <c r="A815" s="26"/>
      <c r="B815" s="27"/>
      <c r="C815" s="2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</row>
    <row r="816" spans="1:42" ht="15.75" customHeight="1">
      <c r="A816" s="26"/>
      <c r="B816" s="27"/>
      <c r="C816" s="27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</row>
    <row r="817" spans="1:42" ht="15.75" customHeight="1">
      <c r="A817" s="26"/>
      <c r="B817" s="27"/>
      <c r="C817" s="27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</row>
    <row r="818" spans="1:42" ht="15.75" customHeight="1">
      <c r="A818" s="26"/>
      <c r="B818" s="27"/>
      <c r="C818" s="27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</row>
    <row r="819" spans="1:42" ht="15.75" customHeight="1">
      <c r="A819" s="26"/>
      <c r="B819" s="27"/>
      <c r="C819" s="27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</row>
    <row r="820" spans="1:42" ht="15.75" customHeight="1">
      <c r="A820" s="26"/>
      <c r="B820" s="27"/>
      <c r="C820" s="27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</row>
    <row r="821" spans="1:42" ht="15.75" customHeight="1">
      <c r="A821" s="26"/>
      <c r="B821" s="27"/>
      <c r="C821" s="27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</row>
    <row r="822" spans="1:42" ht="15.75" customHeight="1">
      <c r="A822" s="26"/>
      <c r="B822" s="27"/>
      <c r="C822" s="27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</row>
    <row r="823" spans="1:42" ht="15.75" customHeight="1">
      <c r="A823" s="26"/>
      <c r="B823" s="27"/>
      <c r="C823" s="27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</row>
    <row r="824" spans="1:42" ht="15.75" customHeight="1">
      <c r="A824" s="26"/>
      <c r="B824" s="27"/>
      <c r="C824" s="27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</row>
    <row r="825" spans="1:42" ht="15.75" customHeight="1">
      <c r="A825" s="26"/>
      <c r="B825" s="27"/>
      <c r="C825" s="27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</row>
    <row r="826" spans="1:42" ht="15.75" customHeight="1">
      <c r="A826" s="26"/>
      <c r="B826" s="27"/>
      <c r="C826" s="27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</row>
    <row r="827" spans="1:42" ht="15.75" customHeight="1">
      <c r="A827" s="26"/>
      <c r="B827" s="27"/>
      <c r="C827" s="27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</row>
    <row r="828" spans="1:42" ht="15.75" customHeight="1">
      <c r="A828" s="26"/>
      <c r="B828" s="27"/>
      <c r="C828" s="27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</row>
    <row r="829" spans="1:42" ht="15.75" customHeight="1">
      <c r="A829" s="26"/>
      <c r="B829" s="27"/>
      <c r="C829" s="27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</row>
    <row r="830" spans="1:42" ht="15.75" customHeight="1">
      <c r="A830" s="26"/>
      <c r="B830" s="27"/>
      <c r="C830" s="27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</row>
    <row r="831" spans="1:42" ht="15.75" customHeight="1">
      <c r="A831" s="26"/>
      <c r="B831" s="27"/>
      <c r="C831" s="27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</row>
    <row r="832" spans="1:42" ht="15.75" customHeight="1">
      <c r="A832" s="26"/>
      <c r="B832" s="27"/>
      <c r="C832" s="27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</row>
    <row r="833" spans="1:42" ht="15.75" customHeight="1">
      <c r="A833" s="26"/>
      <c r="B833" s="27"/>
      <c r="C833" s="2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</row>
    <row r="834" spans="1:42" ht="15.75" customHeight="1">
      <c r="A834" s="26"/>
      <c r="B834" s="27"/>
      <c r="C834" s="27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</row>
    <row r="835" spans="1:42" ht="15.75" customHeight="1">
      <c r="A835" s="26"/>
      <c r="B835" s="27"/>
      <c r="C835" s="27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</row>
    <row r="836" spans="1:42" ht="15.75" customHeight="1">
      <c r="A836" s="26"/>
      <c r="B836" s="27"/>
      <c r="C836" s="27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</row>
    <row r="837" spans="1:42" ht="15.75" customHeight="1">
      <c r="A837" s="26"/>
      <c r="B837" s="27"/>
      <c r="C837" s="27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</row>
    <row r="838" spans="1:42" ht="15.75" customHeight="1">
      <c r="A838" s="26"/>
      <c r="B838" s="27"/>
      <c r="C838" s="27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</row>
    <row r="839" spans="1:42" ht="15.75" customHeight="1">
      <c r="A839" s="26"/>
      <c r="B839" s="27"/>
      <c r="C839" s="27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</row>
    <row r="840" spans="1:42" ht="15.75" customHeight="1">
      <c r="A840" s="26"/>
      <c r="B840" s="27"/>
      <c r="C840" s="27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</row>
    <row r="841" spans="1:42" ht="15.75" customHeight="1">
      <c r="A841" s="26"/>
      <c r="B841" s="27"/>
      <c r="C841" s="27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</row>
    <row r="842" spans="1:42" ht="15.75" customHeight="1">
      <c r="A842" s="26"/>
      <c r="B842" s="27"/>
      <c r="C842" s="27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</row>
    <row r="843" spans="1:42" ht="15.75" customHeight="1">
      <c r="A843" s="26"/>
      <c r="B843" s="27"/>
      <c r="C843" s="27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</row>
    <row r="844" spans="1:42" ht="15.75" customHeight="1">
      <c r="A844" s="26"/>
      <c r="B844" s="27"/>
      <c r="C844" s="27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</row>
    <row r="845" spans="1:42" ht="15.75" customHeight="1">
      <c r="A845" s="26"/>
      <c r="B845" s="27"/>
      <c r="C845" s="27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</row>
    <row r="846" spans="1:42" ht="15.75" customHeight="1">
      <c r="A846" s="26"/>
      <c r="B846" s="27"/>
      <c r="C846" s="27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</row>
    <row r="847" spans="1:42" ht="15.75" customHeight="1">
      <c r="A847" s="26"/>
      <c r="B847" s="27"/>
      <c r="C847" s="27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</row>
    <row r="848" spans="1:42" ht="15.75" customHeight="1">
      <c r="A848" s="26"/>
      <c r="B848" s="27"/>
      <c r="C848" s="2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</row>
    <row r="849" spans="1:42" ht="15.75" customHeight="1">
      <c r="A849" s="26"/>
      <c r="B849" s="27"/>
      <c r="C849" s="2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</row>
    <row r="850" spans="1:42" ht="15.75" customHeight="1">
      <c r="A850" s="26"/>
      <c r="B850" s="27"/>
      <c r="C850" s="27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</row>
    <row r="851" spans="1:42" ht="15.75" customHeight="1">
      <c r="A851" s="26"/>
      <c r="B851" s="27"/>
      <c r="C851" s="2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</row>
    <row r="852" spans="1:42" ht="15.75" customHeight="1">
      <c r="A852" s="26"/>
      <c r="B852" s="27"/>
      <c r="C852" s="27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</row>
    <row r="853" spans="1:42" ht="15.75" customHeight="1">
      <c r="A853" s="26"/>
      <c r="B853" s="27"/>
      <c r="C853" s="27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</row>
    <row r="854" spans="1:42" ht="15.75" customHeight="1">
      <c r="A854" s="26"/>
      <c r="B854" s="27"/>
      <c r="C854" s="27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</row>
    <row r="855" spans="1:42" ht="15.75" customHeight="1">
      <c r="A855" s="26"/>
      <c r="B855" s="27"/>
      <c r="C855" s="27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</row>
    <row r="856" spans="1:42" ht="15.75" customHeight="1">
      <c r="A856" s="26"/>
      <c r="B856" s="27"/>
      <c r="C856" s="27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</row>
    <row r="857" spans="1:42" ht="15.75" customHeight="1">
      <c r="A857" s="26"/>
      <c r="B857" s="27"/>
      <c r="C857" s="27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</row>
    <row r="858" spans="1:42" ht="15.75" customHeight="1">
      <c r="A858" s="26"/>
      <c r="B858" s="27"/>
      <c r="C858" s="27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</row>
    <row r="859" spans="1:42" ht="15.75" customHeight="1">
      <c r="A859" s="26"/>
      <c r="B859" s="27"/>
      <c r="C859" s="27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</row>
    <row r="860" spans="1:42" ht="15.75" customHeight="1">
      <c r="A860" s="26"/>
      <c r="B860" s="27"/>
      <c r="C860" s="27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</row>
    <row r="861" spans="1:42" ht="15.75" customHeight="1">
      <c r="A861" s="26"/>
      <c r="B861" s="27"/>
      <c r="C861" s="27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</row>
    <row r="862" spans="1:42" ht="15.75" customHeight="1">
      <c r="A862" s="26"/>
      <c r="B862" s="27"/>
      <c r="C862" s="27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</row>
    <row r="863" spans="1:42" ht="15.75" customHeight="1">
      <c r="A863" s="26"/>
      <c r="B863" s="27"/>
      <c r="C863" s="27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</row>
    <row r="864" spans="1:42" ht="15.75" customHeight="1">
      <c r="A864" s="26"/>
      <c r="B864" s="27"/>
      <c r="C864" s="27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</row>
    <row r="865" spans="1:42" ht="15.75" customHeight="1">
      <c r="A865" s="26"/>
      <c r="B865" s="27"/>
      <c r="C865" s="27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</row>
    <row r="866" spans="1:42" ht="15.75" customHeight="1">
      <c r="A866" s="26"/>
      <c r="B866" s="27"/>
      <c r="C866" s="27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</row>
    <row r="867" spans="1:42" ht="15.75" customHeight="1">
      <c r="A867" s="26"/>
      <c r="B867" s="27"/>
      <c r="C867" s="27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</row>
    <row r="868" spans="1:42" ht="15.75" customHeight="1">
      <c r="A868" s="26"/>
      <c r="B868" s="27"/>
      <c r="C868" s="27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</row>
    <row r="869" spans="1:42" ht="15.75" customHeight="1">
      <c r="A869" s="26"/>
      <c r="B869" s="27"/>
      <c r="C869" s="2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</row>
    <row r="870" spans="1:42" ht="15.75" customHeight="1">
      <c r="A870" s="26"/>
      <c r="B870" s="27"/>
      <c r="C870" s="2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</row>
    <row r="871" spans="1:42" ht="15.75" customHeight="1">
      <c r="A871" s="26"/>
      <c r="B871" s="27"/>
      <c r="C871" s="27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</row>
    <row r="872" spans="1:42" ht="15.75" customHeight="1">
      <c r="A872" s="26"/>
      <c r="B872" s="27"/>
      <c r="C872" s="27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</row>
    <row r="873" spans="1:42" ht="15.75" customHeight="1">
      <c r="A873" s="26"/>
      <c r="B873" s="27"/>
      <c r="C873" s="27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</row>
    <row r="874" spans="1:42" ht="15.75" customHeight="1">
      <c r="A874" s="26"/>
      <c r="B874" s="27"/>
      <c r="C874" s="27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</row>
    <row r="875" spans="1:42" ht="15.75" customHeight="1">
      <c r="A875" s="26"/>
      <c r="B875" s="27"/>
      <c r="C875" s="27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</row>
    <row r="876" spans="1:42" ht="15.75" customHeight="1">
      <c r="A876" s="26"/>
      <c r="B876" s="27"/>
      <c r="C876" s="27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</row>
    <row r="877" spans="1:42" ht="15.75" customHeight="1">
      <c r="A877" s="26"/>
      <c r="B877" s="27"/>
      <c r="C877" s="27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</row>
    <row r="878" spans="1:42" ht="15.75" customHeight="1">
      <c r="A878" s="26"/>
      <c r="B878" s="27"/>
      <c r="C878" s="27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</row>
    <row r="879" spans="1:42" ht="15.75" customHeight="1">
      <c r="A879" s="26"/>
      <c r="B879" s="27"/>
      <c r="C879" s="27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</row>
    <row r="880" spans="1:42" ht="15.75" customHeight="1">
      <c r="A880" s="26"/>
      <c r="B880" s="27"/>
      <c r="C880" s="27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</row>
    <row r="881" spans="1:42" ht="15.75" customHeight="1">
      <c r="A881" s="26"/>
      <c r="B881" s="27"/>
      <c r="C881" s="27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</row>
    <row r="882" spans="1:42" ht="15.75" customHeight="1">
      <c r="A882" s="26"/>
      <c r="B882" s="27"/>
      <c r="C882" s="27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</row>
    <row r="883" spans="1:42" ht="15.75" customHeight="1">
      <c r="A883" s="26"/>
      <c r="B883" s="27"/>
      <c r="C883" s="27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</row>
    <row r="884" spans="1:42" ht="15.75" customHeight="1">
      <c r="A884" s="26"/>
      <c r="B884" s="27"/>
      <c r="C884" s="27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</row>
    <row r="885" spans="1:42" ht="15.75" customHeight="1">
      <c r="A885" s="26"/>
      <c r="B885" s="27"/>
      <c r="C885" s="27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</row>
    <row r="886" spans="1:42" ht="15.75" customHeight="1">
      <c r="A886" s="26"/>
      <c r="B886" s="27"/>
      <c r="C886" s="27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</row>
    <row r="887" spans="1:42" ht="15.75" customHeight="1">
      <c r="A887" s="26"/>
      <c r="B887" s="27"/>
      <c r="C887" s="2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</row>
    <row r="888" spans="1:42" ht="15.75" customHeight="1">
      <c r="A888" s="26"/>
      <c r="B888" s="27"/>
      <c r="C888" s="27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</row>
    <row r="889" spans="1:42" ht="15.75" customHeight="1">
      <c r="A889" s="26"/>
      <c r="B889" s="27"/>
      <c r="C889" s="27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</row>
    <row r="890" spans="1:42" ht="15.75" customHeight="1">
      <c r="A890" s="26"/>
      <c r="B890" s="27"/>
      <c r="C890" s="27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</row>
    <row r="891" spans="1:42" ht="15.75" customHeight="1">
      <c r="A891" s="26"/>
      <c r="B891" s="27"/>
      <c r="C891" s="27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</row>
    <row r="892" spans="1:42" ht="15.75" customHeight="1">
      <c r="A892" s="26"/>
      <c r="B892" s="27"/>
      <c r="C892" s="27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</row>
    <row r="893" spans="1:42" ht="15.75" customHeight="1">
      <c r="A893" s="26"/>
      <c r="B893" s="27"/>
      <c r="C893" s="27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</row>
    <row r="894" spans="1:42" ht="15.75" customHeight="1">
      <c r="A894" s="26"/>
      <c r="B894" s="27"/>
      <c r="C894" s="27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</row>
    <row r="895" spans="1:42" ht="15.75" customHeight="1">
      <c r="A895" s="26"/>
      <c r="B895" s="27"/>
      <c r="C895" s="27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</row>
    <row r="896" spans="1:42" ht="15.75" customHeight="1">
      <c r="A896" s="26"/>
      <c r="B896" s="27"/>
      <c r="C896" s="27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</row>
    <row r="897" spans="1:42" ht="15.75" customHeight="1">
      <c r="A897" s="26"/>
      <c r="B897" s="27"/>
      <c r="C897" s="27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</row>
    <row r="898" spans="1:42" ht="15.75" customHeight="1">
      <c r="A898" s="26"/>
      <c r="B898" s="27"/>
      <c r="C898" s="27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</row>
    <row r="899" spans="1:42" ht="15.75" customHeight="1">
      <c r="A899" s="26"/>
      <c r="B899" s="27"/>
      <c r="C899" s="27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</row>
    <row r="900" spans="1:42" ht="15.75" customHeight="1">
      <c r="A900" s="26"/>
      <c r="B900" s="27"/>
      <c r="C900" s="27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</row>
    <row r="901" spans="1:42" ht="15.75" customHeight="1">
      <c r="A901" s="26"/>
      <c r="B901" s="27"/>
      <c r="C901" s="27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</row>
    <row r="902" spans="1:42" ht="15.75" customHeight="1">
      <c r="A902" s="26"/>
      <c r="B902" s="27"/>
      <c r="C902" s="27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</row>
    <row r="903" spans="1:42" ht="15.75" customHeight="1">
      <c r="A903" s="26"/>
      <c r="B903" s="27"/>
      <c r="C903" s="27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</row>
    <row r="904" spans="1:42" ht="15.75" customHeight="1">
      <c r="A904" s="26"/>
      <c r="B904" s="27"/>
      <c r="C904" s="27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</row>
    <row r="905" spans="1:42" ht="15.75" customHeight="1">
      <c r="A905" s="26"/>
      <c r="B905" s="27"/>
      <c r="C905" s="2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</row>
    <row r="906" spans="1:42" ht="15.75" customHeight="1">
      <c r="A906" s="26"/>
      <c r="B906" s="27"/>
      <c r="C906" s="27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</row>
    <row r="907" spans="1:42" ht="15.75" customHeight="1">
      <c r="A907" s="26"/>
      <c r="B907" s="27"/>
      <c r="C907" s="27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</row>
    <row r="908" spans="1:42" ht="15.75" customHeight="1">
      <c r="A908" s="26"/>
      <c r="B908" s="27"/>
      <c r="C908" s="27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</row>
    <row r="909" spans="1:42" ht="15.75" customHeight="1">
      <c r="A909" s="26"/>
      <c r="B909" s="27"/>
      <c r="C909" s="27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</row>
    <row r="910" spans="1:42" ht="15.75" customHeight="1">
      <c r="A910" s="26"/>
      <c r="B910" s="27"/>
      <c r="C910" s="27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</row>
    <row r="911" spans="1:42" ht="15.75" customHeight="1">
      <c r="A911" s="26"/>
      <c r="B911" s="27"/>
      <c r="C911" s="27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</row>
    <row r="912" spans="1:42" ht="15.75" customHeight="1">
      <c r="A912" s="26"/>
      <c r="B912" s="27"/>
      <c r="C912" s="27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</row>
    <row r="913" spans="1:42" ht="15.75" customHeight="1">
      <c r="A913" s="26"/>
      <c r="B913" s="27"/>
      <c r="C913" s="27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</row>
    <row r="914" spans="1:42" ht="15.75" customHeight="1">
      <c r="A914" s="26"/>
      <c r="B914" s="27"/>
      <c r="C914" s="27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</row>
    <row r="915" spans="1:42" ht="15.75" customHeight="1">
      <c r="A915" s="26"/>
      <c r="B915" s="27"/>
      <c r="C915" s="27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</row>
    <row r="916" spans="1:42" ht="15.75" customHeight="1">
      <c r="A916" s="26"/>
      <c r="B916" s="27"/>
      <c r="C916" s="27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</row>
    <row r="917" spans="1:42" ht="15.75" customHeight="1">
      <c r="A917" s="26"/>
      <c r="B917" s="27"/>
      <c r="C917" s="27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</row>
    <row r="918" spans="1:42" ht="15.75" customHeight="1">
      <c r="A918" s="26"/>
      <c r="B918" s="27"/>
      <c r="C918" s="27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</row>
    <row r="919" spans="1:42" ht="15.75" customHeight="1">
      <c r="A919" s="26"/>
      <c r="B919" s="27"/>
      <c r="C919" s="27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</row>
    <row r="920" spans="1:42" ht="15.75" customHeight="1">
      <c r="A920" s="26"/>
      <c r="B920" s="27"/>
      <c r="C920" s="27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</row>
    <row r="921" spans="1:42" ht="15.75" customHeight="1">
      <c r="A921" s="26"/>
      <c r="B921" s="27"/>
      <c r="C921" s="27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</row>
    <row r="922" spans="1:42" ht="15.75" customHeight="1">
      <c r="A922" s="26"/>
      <c r="B922" s="27"/>
      <c r="C922" s="27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</row>
    <row r="923" spans="1:42" ht="15.75" customHeight="1">
      <c r="A923" s="26"/>
      <c r="B923" s="27"/>
      <c r="C923" s="2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</row>
    <row r="924" spans="1:42" ht="15.75" customHeight="1">
      <c r="A924" s="26"/>
      <c r="B924" s="27"/>
      <c r="C924" s="2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</row>
    <row r="925" spans="1:42" ht="15.75" customHeight="1">
      <c r="A925" s="26"/>
      <c r="B925" s="27"/>
      <c r="C925" s="27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</row>
    <row r="926" spans="1:42" ht="15.75" customHeight="1">
      <c r="A926" s="26"/>
      <c r="B926" s="27"/>
      <c r="C926" s="27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</row>
    <row r="927" spans="1:42" ht="15.75" customHeight="1">
      <c r="A927" s="26"/>
      <c r="B927" s="27"/>
      <c r="C927" s="27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</row>
    <row r="928" spans="1:42" ht="15.75" customHeight="1">
      <c r="A928" s="26"/>
      <c r="B928" s="27"/>
      <c r="C928" s="27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</row>
    <row r="929" spans="1:42" ht="15.75" customHeight="1">
      <c r="A929" s="26"/>
      <c r="B929" s="27"/>
      <c r="C929" s="27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</row>
    <row r="930" spans="1:42" ht="15.75" customHeight="1">
      <c r="A930" s="26"/>
      <c r="B930" s="27"/>
      <c r="C930" s="27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</row>
    <row r="931" spans="1:42" ht="15.75" customHeight="1">
      <c r="A931" s="26"/>
      <c r="B931" s="27"/>
      <c r="C931" s="27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</row>
    <row r="932" spans="1:42" ht="15.75" customHeight="1">
      <c r="A932" s="26"/>
      <c r="B932" s="27"/>
      <c r="C932" s="27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</row>
    <row r="933" spans="1:42" ht="15.75" customHeight="1">
      <c r="A933" s="26"/>
      <c r="B933" s="27"/>
      <c r="C933" s="27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</row>
    <row r="934" spans="1:42" ht="15.75" customHeight="1">
      <c r="A934" s="26"/>
      <c r="B934" s="27"/>
      <c r="C934" s="27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</row>
    <row r="935" spans="1:42" ht="15.75" customHeight="1">
      <c r="A935" s="26"/>
      <c r="B935" s="27"/>
      <c r="C935" s="27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</row>
    <row r="936" spans="1:42" ht="15.75" customHeight="1">
      <c r="A936" s="26"/>
      <c r="B936" s="27"/>
      <c r="C936" s="27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</row>
    <row r="937" spans="1:42" ht="15.75" customHeight="1">
      <c r="A937" s="26"/>
      <c r="B937" s="27"/>
      <c r="C937" s="27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</row>
    <row r="938" spans="1:42" ht="15.75" customHeight="1">
      <c r="A938" s="26"/>
      <c r="B938" s="27"/>
      <c r="C938" s="27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</row>
    <row r="939" spans="1:42" ht="15.75" customHeight="1">
      <c r="A939" s="26"/>
      <c r="B939" s="27"/>
      <c r="C939" s="27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</row>
    <row r="940" spans="1:42" ht="15.75" customHeight="1">
      <c r="A940" s="26"/>
      <c r="B940" s="27"/>
      <c r="C940" s="2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</row>
    <row r="941" spans="1:42" ht="15.75" customHeight="1">
      <c r="A941" s="26"/>
      <c r="B941" s="27"/>
      <c r="C941" s="2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</row>
    <row r="942" spans="1:42" ht="15.75" customHeight="1">
      <c r="A942" s="26"/>
      <c r="B942" s="27"/>
      <c r="C942" s="27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</row>
    <row r="943" spans="1:42" ht="15.75" customHeight="1">
      <c r="A943" s="26"/>
      <c r="B943" s="27"/>
      <c r="C943" s="27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</row>
    <row r="944" spans="1:42" ht="15.75" customHeight="1">
      <c r="A944" s="26"/>
      <c r="B944" s="27"/>
      <c r="C944" s="27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</row>
    <row r="945" spans="1:42" ht="15.75" customHeight="1">
      <c r="A945" s="26"/>
      <c r="B945" s="27"/>
      <c r="C945" s="27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</row>
    <row r="946" spans="1:42" ht="15.75" customHeight="1">
      <c r="A946" s="26"/>
      <c r="B946" s="27"/>
      <c r="C946" s="27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</row>
    <row r="947" spans="1:42" ht="15.75" customHeight="1">
      <c r="A947" s="26"/>
      <c r="B947" s="27"/>
      <c r="C947" s="27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</row>
    <row r="948" spans="1:42" ht="15.75" customHeight="1">
      <c r="A948" s="26"/>
      <c r="B948" s="27"/>
      <c r="C948" s="27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</row>
    <row r="949" spans="1:42" ht="15.75" customHeight="1">
      <c r="A949" s="26"/>
      <c r="B949" s="27"/>
      <c r="C949" s="27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</row>
    <row r="950" spans="1:42" ht="15.75" customHeight="1">
      <c r="A950" s="26"/>
      <c r="B950" s="27"/>
      <c r="C950" s="27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</row>
    <row r="951" spans="1:42" ht="15.75" customHeight="1">
      <c r="A951" s="26"/>
      <c r="B951" s="27"/>
      <c r="C951" s="27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</row>
    <row r="952" spans="1:42" ht="15.75" customHeight="1">
      <c r="A952" s="26"/>
      <c r="B952" s="27"/>
      <c r="C952" s="27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</row>
    <row r="953" spans="1:42" ht="15.75" customHeight="1">
      <c r="A953" s="26"/>
      <c r="B953" s="27"/>
      <c r="C953" s="27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</row>
    <row r="954" spans="1:42" ht="15.75" customHeight="1">
      <c r="A954" s="26"/>
      <c r="B954" s="27"/>
      <c r="C954" s="27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</row>
    <row r="955" spans="1:42" ht="15.75" customHeight="1">
      <c r="A955" s="26"/>
      <c r="B955" s="27"/>
      <c r="C955" s="27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</row>
    <row r="956" spans="1:42" ht="15.75" customHeight="1">
      <c r="A956" s="26"/>
      <c r="B956" s="27"/>
      <c r="C956" s="27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</row>
    <row r="957" spans="1:42" ht="15.75" customHeight="1">
      <c r="A957" s="26"/>
      <c r="B957" s="27"/>
      <c r="C957" s="27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</row>
    <row r="958" spans="1:42" ht="15.75" customHeight="1">
      <c r="A958" s="26"/>
      <c r="B958" s="27"/>
      <c r="C958" s="27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</row>
    <row r="959" spans="1:42" ht="15.75" customHeight="1">
      <c r="A959" s="26"/>
      <c r="B959" s="27"/>
      <c r="C959" s="2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</row>
    <row r="960" spans="1:42" ht="15.75" customHeight="1">
      <c r="A960" s="26"/>
      <c r="B960" s="27"/>
      <c r="C960" s="27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</row>
    <row r="961" spans="1:42" ht="15.75" customHeight="1">
      <c r="A961" s="26"/>
      <c r="B961" s="27"/>
      <c r="C961" s="27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</row>
    <row r="962" spans="1:42" ht="15.75" customHeight="1">
      <c r="A962" s="26"/>
      <c r="B962" s="27"/>
      <c r="C962" s="27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</row>
    <row r="963" spans="1:42" ht="15.75" customHeight="1">
      <c r="A963" s="26"/>
      <c r="B963" s="27"/>
      <c r="C963" s="27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</row>
    <row r="964" spans="1:42" ht="15.75" customHeight="1">
      <c r="A964" s="26"/>
      <c r="B964" s="27"/>
      <c r="C964" s="27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</row>
    <row r="965" spans="1:42" ht="15.75" customHeight="1">
      <c r="A965" s="26"/>
      <c r="B965" s="27"/>
      <c r="C965" s="27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</row>
    <row r="966" spans="1:42" ht="15.75" customHeight="1">
      <c r="A966" s="26"/>
      <c r="B966" s="27"/>
      <c r="C966" s="27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</row>
    <row r="967" spans="1:42" ht="15.75" customHeight="1">
      <c r="A967" s="26"/>
      <c r="B967" s="27"/>
      <c r="C967" s="27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</row>
    <row r="968" spans="1:42" ht="15.75" customHeight="1">
      <c r="A968" s="26"/>
      <c r="B968" s="27"/>
      <c r="C968" s="27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</row>
    <row r="969" spans="1:42" ht="15.75" customHeight="1">
      <c r="A969" s="26"/>
      <c r="B969" s="27"/>
      <c r="C969" s="27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</row>
    <row r="970" spans="1:42" ht="15.75" customHeight="1">
      <c r="A970" s="26"/>
      <c r="B970" s="27"/>
      <c r="C970" s="27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</row>
    <row r="971" spans="1:42" ht="15.75" customHeight="1">
      <c r="A971" s="26"/>
      <c r="B971" s="27"/>
      <c r="C971" s="27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</row>
    <row r="972" spans="1:42" ht="15.75" customHeight="1">
      <c r="A972" s="26"/>
      <c r="B972" s="27"/>
      <c r="C972" s="27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</row>
    <row r="973" spans="1:42" ht="15.75" customHeight="1">
      <c r="A973" s="26"/>
      <c r="B973" s="27"/>
      <c r="C973" s="27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</row>
    <row r="974" spans="1:42" ht="15.75" customHeight="1">
      <c r="A974" s="26"/>
      <c r="B974" s="27"/>
      <c r="C974" s="27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</row>
    <row r="975" spans="1:42" ht="15.75" customHeight="1">
      <c r="A975" s="26"/>
      <c r="B975" s="27"/>
      <c r="C975" s="27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</row>
    <row r="976" spans="1:42" ht="15.75" customHeight="1">
      <c r="A976" s="26"/>
      <c r="B976" s="27"/>
      <c r="C976" s="27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</row>
    <row r="977" spans="1:42" ht="15.75" customHeight="1">
      <c r="A977" s="26"/>
      <c r="B977" s="27"/>
      <c r="C977" s="2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</row>
    <row r="978" spans="1:42" ht="15.75" customHeight="1">
      <c r="A978" s="26"/>
      <c r="B978" s="27"/>
      <c r="C978" s="2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</row>
    <row r="979" spans="1:42" ht="15.75" customHeight="1">
      <c r="A979" s="26"/>
      <c r="B979" s="27"/>
      <c r="C979" s="27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</row>
    <row r="980" spans="1:42" ht="15.75" customHeight="1">
      <c r="A980" s="26"/>
      <c r="B980" s="27"/>
      <c r="C980" s="27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</row>
    <row r="981" spans="1:42" ht="15.75" customHeight="1">
      <c r="A981" s="26"/>
      <c r="B981" s="27"/>
      <c r="C981" s="27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</row>
    <row r="982" spans="1:42" ht="15.75" customHeight="1">
      <c r="A982" s="26"/>
      <c r="B982" s="27"/>
      <c r="C982" s="27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</row>
    <row r="983" spans="1:42" ht="15.75" customHeight="1">
      <c r="A983" s="26"/>
      <c r="B983" s="27"/>
      <c r="C983" s="27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</row>
    <row r="984" spans="1:42" ht="15.75" customHeight="1">
      <c r="A984" s="26"/>
      <c r="B984" s="27"/>
      <c r="C984" s="27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</row>
    <row r="985" spans="1:42" ht="15.75" customHeight="1">
      <c r="A985" s="26"/>
      <c r="B985" s="27"/>
      <c r="C985" s="27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</row>
    <row r="986" spans="1:42" ht="15.75" customHeight="1">
      <c r="A986" s="26"/>
      <c r="B986" s="27"/>
      <c r="C986" s="27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</row>
    <row r="987" spans="1:42" ht="15.75" customHeight="1">
      <c r="A987" s="26"/>
      <c r="B987" s="27"/>
      <c r="C987" s="27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</row>
    <row r="988" spans="1:42" ht="15.75" customHeight="1">
      <c r="A988" s="26"/>
      <c r="B988" s="27"/>
      <c r="C988" s="27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</row>
    <row r="989" spans="1:42" ht="15.75" customHeight="1">
      <c r="A989" s="26"/>
      <c r="B989" s="27"/>
      <c r="C989" s="27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</row>
    <row r="990" spans="1:42" ht="15.75" customHeight="1">
      <c r="A990" s="26"/>
      <c r="B990" s="27"/>
      <c r="C990" s="27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</row>
    <row r="991" spans="1:42" ht="15.75" customHeight="1">
      <c r="A991" s="26"/>
      <c r="B991" s="27"/>
      <c r="C991" s="27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</row>
    <row r="992" spans="1:42" ht="15.75" customHeight="1">
      <c r="A992" s="26"/>
      <c r="B992" s="27"/>
      <c r="C992" s="27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</row>
    <row r="993" spans="1:42" ht="15.75" customHeight="1">
      <c r="A993" s="26"/>
      <c r="B993" s="27"/>
      <c r="C993" s="27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</row>
    <row r="994" spans="1:42" ht="15.75" customHeight="1">
      <c r="A994" s="26"/>
      <c r="B994" s="27"/>
      <c r="C994" s="27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</row>
    <row r="995" spans="1:42" ht="15.75" customHeight="1">
      <c r="A995" s="26"/>
      <c r="B995" s="27"/>
      <c r="C995" s="2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</row>
    <row r="996" spans="1:42" ht="15.75" customHeight="1">
      <c r="A996" s="26"/>
      <c r="B996" s="27"/>
      <c r="C996" s="27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</row>
  </sheetData>
  <mergeCells count="77">
    <mergeCell ref="A44:P44"/>
    <mergeCell ref="Q44:R44"/>
    <mergeCell ref="D41:J41"/>
    <mergeCell ref="K41:P41"/>
    <mergeCell ref="D42:J42"/>
    <mergeCell ref="K42:P42"/>
    <mergeCell ref="A43:S43"/>
    <mergeCell ref="A1:S1"/>
    <mergeCell ref="A2:S2"/>
    <mergeCell ref="A3:C3"/>
    <mergeCell ref="D3:S3"/>
    <mergeCell ref="A4:A5"/>
    <mergeCell ref="B4:B5"/>
    <mergeCell ref="D40:J40"/>
    <mergeCell ref="K40:P40"/>
    <mergeCell ref="C4:C5"/>
    <mergeCell ref="A6:C6"/>
    <mergeCell ref="D4:F4"/>
    <mergeCell ref="G4:I4"/>
    <mergeCell ref="J4:L4"/>
    <mergeCell ref="M4:P4"/>
    <mergeCell ref="N7:N9"/>
    <mergeCell ref="N11:N13"/>
    <mergeCell ref="M7:M19"/>
    <mergeCell ref="N15:N17"/>
    <mergeCell ref="K37:P37"/>
    <mergeCell ref="D37:J37"/>
    <mergeCell ref="D38:J38"/>
    <mergeCell ref="K38:P38"/>
    <mergeCell ref="D39:J39"/>
    <mergeCell ref="K39:P39"/>
    <mergeCell ref="D34:J34"/>
    <mergeCell ref="K34:P34"/>
    <mergeCell ref="D35:J35"/>
    <mergeCell ref="K35:P35"/>
    <mergeCell ref="D36:J36"/>
    <mergeCell ref="K36:P36"/>
    <mergeCell ref="K31:P31"/>
    <mergeCell ref="D31:J31"/>
    <mergeCell ref="D32:J32"/>
    <mergeCell ref="K32:P32"/>
    <mergeCell ref="D33:J33"/>
    <mergeCell ref="K33:P33"/>
    <mergeCell ref="D28:J28"/>
    <mergeCell ref="K28:P28"/>
    <mergeCell ref="D29:J29"/>
    <mergeCell ref="K29:P29"/>
    <mergeCell ref="D30:J30"/>
    <mergeCell ref="K30:P30"/>
    <mergeCell ref="D25:J25"/>
    <mergeCell ref="K25:P25"/>
    <mergeCell ref="D26:J26"/>
    <mergeCell ref="K26:P26"/>
    <mergeCell ref="D27:J27"/>
    <mergeCell ref="K27:P27"/>
    <mergeCell ref="A23:C23"/>
    <mergeCell ref="M23:N23"/>
    <mergeCell ref="Q23:R23"/>
    <mergeCell ref="Q24:R24"/>
    <mergeCell ref="A24:P24"/>
    <mergeCell ref="O19:P19"/>
    <mergeCell ref="Q19:R19"/>
    <mergeCell ref="Q21:Q22"/>
    <mergeCell ref="R21:R22"/>
    <mergeCell ref="S21:S22"/>
    <mergeCell ref="S11:S14"/>
    <mergeCell ref="Q11:Q14"/>
    <mergeCell ref="R11:R14"/>
    <mergeCell ref="Q15:Q18"/>
    <mergeCell ref="R15:R18"/>
    <mergeCell ref="S15:S18"/>
    <mergeCell ref="Q4:S4"/>
    <mergeCell ref="M5:N5"/>
    <mergeCell ref="M6:P6"/>
    <mergeCell ref="Q7:Q10"/>
    <mergeCell ref="R7:R10"/>
    <mergeCell ref="S7:S1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8"/>
  <sheetViews>
    <sheetView topLeftCell="A2" workbookViewId="0">
      <selection activeCell="D8" sqref="D1:D1048576"/>
    </sheetView>
  </sheetViews>
  <sheetFormatPr defaultColWidth="12.625" defaultRowHeight="15" customHeight="1"/>
  <cols>
    <col min="1" max="1" width="39.75" customWidth="1"/>
    <col min="2" max="2" width="21.375" customWidth="1"/>
    <col min="3" max="3" width="33.25" customWidth="1"/>
    <col min="4" max="4" width="7.625" customWidth="1"/>
    <col min="5" max="5" width="8.5" customWidth="1"/>
    <col min="6" max="6" width="9.75" customWidth="1"/>
    <col min="7" max="7" width="7.25" customWidth="1"/>
    <col min="8" max="8" width="6.625" customWidth="1"/>
    <col min="9" max="9" width="7.125" customWidth="1"/>
    <col min="10" max="10" width="6.75" customWidth="1"/>
    <col min="11" max="12" width="6.125" customWidth="1"/>
    <col min="13" max="13" width="6.25" customWidth="1"/>
    <col min="14" max="14" width="5.75" customWidth="1"/>
    <col min="15" max="15" width="6.75" customWidth="1"/>
    <col min="16" max="17" width="10.25" customWidth="1"/>
    <col min="18" max="18" width="14.25" customWidth="1"/>
    <col min="19" max="22" width="8.625" customWidth="1"/>
    <col min="23" max="23" width="20.75" customWidth="1"/>
    <col min="24" max="24" width="13.625" customWidth="1"/>
    <col min="25" max="25" width="17.625" customWidth="1"/>
    <col min="26" max="26" width="20.625" customWidth="1"/>
    <col min="27" max="42" width="8.625" customWidth="1"/>
  </cols>
  <sheetData>
    <row r="1" spans="1:42" ht="40.5" hidden="1" customHeight="1">
      <c r="A1" s="175" t="s">
        <v>65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40.5" customHeight="1">
      <c r="A2" s="164" t="s">
        <v>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3"/>
      <c r="T2" s="17"/>
      <c r="U2" s="17"/>
      <c r="V2" s="29"/>
      <c r="W2" s="163" t="s">
        <v>67</v>
      </c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3"/>
    </row>
    <row r="3" spans="1:42" ht="40.5" customHeight="1" thickBot="1">
      <c r="A3" s="164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3"/>
      <c r="T3" s="17"/>
      <c r="U3" s="17"/>
      <c r="V3" s="29"/>
      <c r="W3" s="164" t="s">
        <v>2</v>
      </c>
      <c r="X3" s="152"/>
      <c r="Y3" s="152"/>
      <c r="Z3" s="153"/>
      <c r="AA3" s="222" t="s">
        <v>3</v>
      </c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4"/>
    </row>
    <row r="4" spans="1:42" ht="40.5" customHeight="1" thickBot="1">
      <c r="A4" s="164" t="s">
        <v>2</v>
      </c>
      <c r="B4" s="152"/>
      <c r="C4" s="152"/>
      <c r="D4" s="225" t="s">
        <v>3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  <c r="T4" s="17"/>
      <c r="U4" s="17"/>
      <c r="V4" s="29"/>
      <c r="W4" s="218" t="s">
        <v>4</v>
      </c>
      <c r="X4" s="174" t="s">
        <v>5</v>
      </c>
      <c r="Y4" s="174" t="s">
        <v>6</v>
      </c>
      <c r="Z4" s="174" t="s">
        <v>7</v>
      </c>
      <c r="AA4" s="189" t="s">
        <v>8</v>
      </c>
      <c r="AB4" s="190"/>
      <c r="AC4" s="221"/>
      <c r="AD4" s="189" t="s">
        <v>9</v>
      </c>
      <c r="AE4" s="190"/>
      <c r="AF4" s="191"/>
      <c r="AG4" s="189" t="s">
        <v>10</v>
      </c>
      <c r="AH4" s="190"/>
      <c r="AI4" s="191"/>
      <c r="AJ4" s="189" t="s">
        <v>11</v>
      </c>
      <c r="AK4" s="190"/>
      <c r="AL4" s="190"/>
      <c r="AM4" s="191"/>
      <c r="AN4" s="228" t="s">
        <v>68</v>
      </c>
      <c r="AO4" s="229"/>
      <c r="AP4" s="230"/>
    </row>
    <row r="5" spans="1:42" ht="40.5" customHeight="1" thickBot="1">
      <c r="A5" s="218" t="s">
        <v>4</v>
      </c>
      <c r="B5" s="174" t="s">
        <v>5</v>
      </c>
      <c r="C5" s="236" t="s">
        <v>7</v>
      </c>
      <c r="D5" s="239" t="s">
        <v>8</v>
      </c>
      <c r="E5" s="229"/>
      <c r="F5" s="231"/>
      <c r="G5" s="228" t="s">
        <v>9</v>
      </c>
      <c r="H5" s="229"/>
      <c r="I5" s="231"/>
      <c r="J5" s="228" t="s">
        <v>10</v>
      </c>
      <c r="K5" s="229"/>
      <c r="L5" s="231"/>
      <c r="M5" s="228" t="s">
        <v>11</v>
      </c>
      <c r="N5" s="229"/>
      <c r="O5" s="229"/>
      <c r="P5" s="231"/>
      <c r="Q5" s="228" t="s">
        <v>68</v>
      </c>
      <c r="R5" s="229"/>
      <c r="S5" s="230"/>
      <c r="T5" s="1"/>
      <c r="U5" s="1"/>
      <c r="V5" s="29"/>
      <c r="W5" s="158"/>
      <c r="X5" s="158"/>
      <c r="Y5" s="158"/>
      <c r="Z5" s="158"/>
      <c r="AA5" s="30" t="s">
        <v>13</v>
      </c>
      <c r="AB5" s="3" t="s">
        <v>14</v>
      </c>
      <c r="AC5" s="3" t="s">
        <v>15</v>
      </c>
      <c r="AD5" s="30" t="s">
        <v>13</v>
      </c>
      <c r="AE5" s="3" t="s">
        <v>14</v>
      </c>
      <c r="AF5" s="3" t="s">
        <v>15</v>
      </c>
      <c r="AG5" s="30" t="s">
        <v>13</v>
      </c>
      <c r="AH5" s="3" t="s">
        <v>14</v>
      </c>
      <c r="AI5" s="3" t="s">
        <v>15</v>
      </c>
      <c r="AJ5" s="192" t="s">
        <v>13</v>
      </c>
      <c r="AK5" s="187"/>
      <c r="AL5" s="3" t="s">
        <v>14</v>
      </c>
      <c r="AM5" s="3" t="s">
        <v>15</v>
      </c>
      <c r="AN5" s="31" t="s">
        <v>14</v>
      </c>
      <c r="AO5" s="31" t="s">
        <v>15</v>
      </c>
      <c r="AP5" s="32" t="s">
        <v>16</v>
      </c>
    </row>
    <row r="6" spans="1:42" ht="40.5" customHeight="1">
      <c r="A6" s="158"/>
      <c r="B6" s="158"/>
      <c r="C6" s="238"/>
      <c r="D6" s="33" t="s">
        <v>13</v>
      </c>
      <c r="E6" s="3" t="s">
        <v>14</v>
      </c>
      <c r="F6" s="3" t="s">
        <v>15</v>
      </c>
      <c r="G6" s="33" t="s">
        <v>13</v>
      </c>
      <c r="H6" s="3" t="s">
        <v>14</v>
      </c>
      <c r="I6" s="3" t="s">
        <v>15</v>
      </c>
      <c r="J6" s="33" t="s">
        <v>13</v>
      </c>
      <c r="K6" s="3" t="s">
        <v>14</v>
      </c>
      <c r="L6" s="3" t="s">
        <v>15</v>
      </c>
      <c r="M6" s="232" t="s">
        <v>13</v>
      </c>
      <c r="N6" s="187"/>
      <c r="O6" s="3" t="s">
        <v>14</v>
      </c>
      <c r="P6" s="3" t="s">
        <v>15</v>
      </c>
      <c r="Q6" s="31" t="s">
        <v>14</v>
      </c>
      <c r="R6" s="31" t="s">
        <v>15</v>
      </c>
      <c r="S6" s="32" t="s">
        <v>16</v>
      </c>
      <c r="T6" s="1"/>
      <c r="U6" s="1"/>
      <c r="V6" s="29"/>
      <c r="W6" s="233" t="s">
        <v>69</v>
      </c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187"/>
      <c r="AJ6" s="193"/>
      <c r="AK6" s="194"/>
      <c r="AL6" s="194"/>
      <c r="AM6" s="195"/>
      <c r="AN6" s="34"/>
      <c r="AO6" s="34"/>
      <c r="AP6" s="34"/>
    </row>
    <row r="7" spans="1:42" ht="40.5" customHeight="1">
      <c r="A7" s="234" t="s">
        <v>17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235"/>
      <c r="N7" s="152"/>
      <c r="O7" s="152"/>
      <c r="P7" s="153"/>
      <c r="Q7" s="35"/>
      <c r="R7" s="35"/>
      <c r="S7" s="35"/>
      <c r="T7" s="1"/>
      <c r="U7" s="1"/>
      <c r="V7" s="29"/>
      <c r="W7" s="7" t="s">
        <v>70</v>
      </c>
      <c r="X7" s="3" t="s">
        <v>19</v>
      </c>
      <c r="Y7" s="36" t="s">
        <v>71</v>
      </c>
      <c r="Z7" s="8" t="s">
        <v>20</v>
      </c>
      <c r="AA7" s="30">
        <v>14</v>
      </c>
      <c r="AB7" s="22">
        <v>30</v>
      </c>
      <c r="AC7" s="22">
        <v>320</v>
      </c>
      <c r="AD7" s="37"/>
      <c r="AE7" s="22"/>
      <c r="AF7" s="22"/>
      <c r="AG7" s="37"/>
      <c r="AH7" s="22"/>
      <c r="AI7" s="22"/>
      <c r="AJ7" s="196" t="s">
        <v>72</v>
      </c>
      <c r="AK7" s="38"/>
      <c r="AL7" s="39"/>
      <c r="AM7" s="39"/>
      <c r="AN7" s="182">
        <f t="shared" ref="AN7:AO7" si="0">SUM(AB7,AE8,AH9,AL10)</f>
        <v>150</v>
      </c>
      <c r="AO7" s="182">
        <f t="shared" si="0"/>
        <v>1475</v>
      </c>
      <c r="AP7" s="185">
        <f>SUM(AA7,AD8,AG9,AK10)</f>
        <v>65</v>
      </c>
    </row>
    <row r="8" spans="1:42" ht="40.5" customHeight="1">
      <c r="A8" s="7" t="s">
        <v>70</v>
      </c>
      <c r="B8" s="3" t="s">
        <v>19</v>
      </c>
      <c r="C8" s="40" t="s">
        <v>20</v>
      </c>
      <c r="D8" s="2">
        <v>10</v>
      </c>
      <c r="E8" s="8">
        <v>30</v>
      </c>
      <c r="F8" s="8">
        <v>220</v>
      </c>
      <c r="G8" s="9"/>
      <c r="H8" s="8"/>
      <c r="I8" s="8"/>
      <c r="J8" s="9"/>
      <c r="K8" s="8"/>
      <c r="L8" s="8"/>
      <c r="M8" s="178" t="s">
        <v>72</v>
      </c>
      <c r="N8" s="41"/>
      <c r="O8" s="10"/>
      <c r="P8" s="10"/>
      <c r="Q8" s="156">
        <f t="shared" ref="Q8:R8" si="1">SUM(E8,H9,K10,O11)</f>
        <v>150</v>
      </c>
      <c r="R8" s="156">
        <f t="shared" si="1"/>
        <v>1075</v>
      </c>
      <c r="S8" s="159">
        <f>SUM(D8,G9,J10,N11)</f>
        <v>49</v>
      </c>
      <c r="T8" s="1"/>
      <c r="U8" s="1"/>
      <c r="V8" s="29"/>
      <c r="W8" s="11" t="s">
        <v>22</v>
      </c>
      <c r="X8" s="3" t="s">
        <v>19</v>
      </c>
      <c r="Y8" s="36" t="s">
        <v>71</v>
      </c>
      <c r="Z8" s="3" t="s">
        <v>23</v>
      </c>
      <c r="AA8" s="37"/>
      <c r="AB8" s="39"/>
      <c r="AC8" s="39"/>
      <c r="AD8" s="30">
        <v>14</v>
      </c>
      <c r="AE8" s="22">
        <v>30</v>
      </c>
      <c r="AF8" s="22">
        <v>320</v>
      </c>
      <c r="AG8" s="37"/>
      <c r="AH8" s="22"/>
      <c r="AI8" s="22"/>
      <c r="AJ8" s="183"/>
      <c r="AK8" s="38"/>
      <c r="AL8" s="39"/>
      <c r="AM8" s="39"/>
      <c r="AN8" s="183"/>
      <c r="AO8" s="183"/>
      <c r="AP8" s="183"/>
    </row>
    <row r="9" spans="1:42" ht="40.5" customHeight="1">
      <c r="A9" s="11" t="s">
        <v>22</v>
      </c>
      <c r="B9" s="3" t="s">
        <v>19</v>
      </c>
      <c r="C9" s="42" t="s">
        <v>23</v>
      </c>
      <c r="D9" s="9"/>
      <c r="E9" s="10"/>
      <c r="F9" s="10"/>
      <c r="G9" s="2">
        <v>10</v>
      </c>
      <c r="H9" s="8">
        <v>30</v>
      </c>
      <c r="I9" s="8">
        <v>220</v>
      </c>
      <c r="J9" s="9"/>
      <c r="K9" s="8"/>
      <c r="L9" s="8"/>
      <c r="M9" s="157"/>
      <c r="N9" s="43"/>
      <c r="O9" s="10"/>
      <c r="P9" s="10"/>
      <c r="Q9" s="157"/>
      <c r="R9" s="157"/>
      <c r="S9" s="157"/>
      <c r="T9" s="1"/>
      <c r="U9" s="1"/>
      <c r="V9" s="29"/>
      <c r="W9" s="11" t="s">
        <v>24</v>
      </c>
      <c r="X9" s="3" t="s">
        <v>19</v>
      </c>
      <c r="Y9" s="36" t="s">
        <v>71</v>
      </c>
      <c r="Z9" s="3" t="s">
        <v>22</v>
      </c>
      <c r="AA9" s="37"/>
      <c r="AB9" s="39"/>
      <c r="AC9" s="39"/>
      <c r="AD9" s="37"/>
      <c r="AE9" s="22"/>
      <c r="AF9" s="22"/>
      <c r="AG9" s="30">
        <v>18</v>
      </c>
      <c r="AH9" s="22">
        <v>45</v>
      </c>
      <c r="AI9" s="22">
        <v>405</v>
      </c>
      <c r="AJ9" s="183"/>
      <c r="AK9" s="44"/>
      <c r="AL9" s="39"/>
      <c r="AM9" s="39"/>
      <c r="AN9" s="183"/>
      <c r="AO9" s="183"/>
      <c r="AP9" s="183"/>
    </row>
    <row r="10" spans="1:42" ht="40.5" customHeight="1">
      <c r="A10" s="11" t="s">
        <v>24</v>
      </c>
      <c r="B10" s="3" t="s">
        <v>19</v>
      </c>
      <c r="C10" s="42" t="s">
        <v>22</v>
      </c>
      <c r="D10" s="9"/>
      <c r="E10" s="10"/>
      <c r="F10" s="10"/>
      <c r="G10" s="9"/>
      <c r="H10" s="8"/>
      <c r="I10" s="8"/>
      <c r="J10" s="2">
        <v>14</v>
      </c>
      <c r="K10" s="8">
        <v>45</v>
      </c>
      <c r="L10" s="8">
        <v>305</v>
      </c>
      <c r="M10" s="157"/>
      <c r="N10" s="45"/>
      <c r="O10" s="10"/>
      <c r="P10" s="10"/>
      <c r="Q10" s="157"/>
      <c r="R10" s="157"/>
      <c r="S10" s="157"/>
      <c r="T10" s="1"/>
      <c r="U10" s="1"/>
      <c r="V10" s="29"/>
      <c r="W10" s="11" t="s">
        <v>25</v>
      </c>
      <c r="X10" s="3" t="s">
        <v>19</v>
      </c>
      <c r="Y10" s="36" t="s">
        <v>71</v>
      </c>
      <c r="Z10" s="3" t="s">
        <v>24</v>
      </c>
      <c r="AA10" s="37"/>
      <c r="AB10" s="39"/>
      <c r="AC10" s="39"/>
      <c r="AD10" s="37"/>
      <c r="AE10" s="22"/>
      <c r="AF10" s="22"/>
      <c r="AG10" s="37"/>
      <c r="AH10" s="22"/>
      <c r="AI10" s="22"/>
      <c r="AJ10" s="183"/>
      <c r="AK10" s="30">
        <v>19</v>
      </c>
      <c r="AL10" s="39">
        <v>45</v>
      </c>
      <c r="AM10" s="46">
        <v>430</v>
      </c>
      <c r="AN10" s="184"/>
      <c r="AO10" s="184"/>
      <c r="AP10" s="184"/>
    </row>
    <row r="11" spans="1:42" ht="40.5" customHeight="1">
      <c r="A11" s="11" t="s">
        <v>25</v>
      </c>
      <c r="B11" s="3" t="s">
        <v>19</v>
      </c>
      <c r="C11" s="42" t="s">
        <v>24</v>
      </c>
      <c r="D11" s="9"/>
      <c r="E11" s="10"/>
      <c r="F11" s="10"/>
      <c r="G11" s="9"/>
      <c r="H11" s="8"/>
      <c r="I11" s="8"/>
      <c r="J11" s="9"/>
      <c r="K11" s="8"/>
      <c r="L11" s="8"/>
      <c r="M11" s="157"/>
      <c r="N11" s="2">
        <v>15</v>
      </c>
      <c r="O11" s="10">
        <v>45</v>
      </c>
      <c r="P11" s="10">
        <v>330</v>
      </c>
      <c r="Q11" s="158"/>
      <c r="R11" s="158"/>
      <c r="S11" s="158"/>
      <c r="T11" s="1"/>
      <c r="U11" s="1"/>
      <c r="V11" s="29"/>
      <c r="W11" s="11" t="s">
        <v>26</v>
      </c>
      <c r="X11" s="8" t="s">
        <v>27</v>
      </c>
      <c r="Y11" s="36" t="s">
        <v>73</v>
      </c>
      <c r="Z11" s="3" t="s">
        <v>20</v>
      </c>
      <c r="AA11" s="30">
        <v>4</v>
      </c>
      <c r="AB11" s="39">
        <v>30</v>
      </c>
      <c r="AC11" s="39">
        <v>70</v>
      </c>
      <c r="AD11" s="37"/>
      <c r="AE11" s="22"/>
      <c r="AF11" s="22"/>
      <c r="AG11" s="37"/>
      <c r="AH11" s="22"/>
      <c r="AI11" s="22"/>
      <c r="AJ11" s="183"/>
      <c r="AK11" s="38"/>
      <c r="AL11" s="39"/>
      <c r="AM11" s="39"/>
      <c r="AN11" s="182">
        <f t="shared" ref="AN11:AO11" si="2">SUM(AB11,AE12,AH13,AL14)</f>
        <v>120</v>
      </c>
      <c r="AO11" s="182">
        <f t="shared" si="2"/>
        <v>280</v>
      </c>
      <c r="AP11" s="185">
        <f>SUM(AA11,AD12,AG13,AK14)</f>
        <v>16</v>
      </c>
    </row>
    <row r="12" spans="1:42" ht="40.5" customHeight="1">
      <c r="A12" s="11" t="s">
        <v>26</v>
      </c>
      <c r="B12" s="8" t="s">
        <v>27</v>
      </c>
      <c r="C12" s="42" t="s">
        <v>20</v>
      </c>
      <c r="D12" s="2">
        <v>4</v>
      </c>
      <c r="E12" s="10">
        <v>30</v>
      </c>
      <c r="F12" s="10">
        <v>70</v>
      </c>
      <c r="G12" s="9"/>
      <c r="H12" s="8"/>
      <c r="I12" s="8"/>
      <c r="J12" s="9"/>
      <c r="K12" s="8"/>
      <c r="L12" s="8"/>
      <c r="M12" s="157"/>
      <c r="N12" s="41"/>
      <c r="O12" s="10"/>
      <c r="P12" s="10"/>
      <c r="Q12" s="156">
        <f t="shared" ref="Q12:R12" si="3">SUM(E12,H13,K14,O15)</f>
        <v>120</v>
      </c>
      <c r="R12" s="156">
        <f t="shared" si="3"/>
        <v>280</v>
      </c>
      <c r="S12" s="159">
        <f>SUM(D12,G13,J14,N15)</f>
        <v>16</v>
      </c>
      <c r="T12" s="1"/>
      <c r="U12" s="1"/>
      <c r="V12" s="29"/>
      <c r="W12" s="11" t="s">
        <v>28</v>
      </c>
      <c r="X12" s="8" t="s">
        <v>27</v>
      </c>
      <c r="Y12" s="36" t="s">
        <v>73</v>
      </c>
      <c r="Z12" s="3" t="s">
        <v>26</v>
      </c>
      <c r="AA12" s="37"/>
      <c r="AB12" s="39"/>
      <c r="AC12" s="39"/>
      <c r="AD12" s="30">
        <v>4</v>
      </c>
      <c r="AE12" s="22">
        <v>30</v>
      </c>
      <c r="AF12" s="22">
        <v>70</v>
      </c>
      <c r="AG12" s="37"/>
      <c r="AH12" s="22"/>
      <c r="AI12" s="22"/>
      <c r="AJ12" s="183"/>
      <c r="AK12" s="38"/>
      <c r="AL12" s="39"/>
      <c r="AM12" s="39"/>
      <c r="AN12" s="183"/>
      <c r="AO12" s="183"/>
      <c r="AP12" s="183"/>
    </row>
    <row r="13" spans="1:42" ht="40.5" customHeight="1">
      <c r="A13" s="11" t="s">
        <v>28</v>
      </c>
      <c r="B13" s="8" t="s">
        <v>27</v>
      </c>
      <c r="C13" s="42" t="s">
        <v>26</v>
      </c>
      <c r="D13" s="9"/>
      <c r="E13" s="10"/>
      <c r="F13" s="10"/>
      <c r="G13" s="2">
        <v>4</v>
      </c>
      <c r="H13" s="8">
        <v>30</v>
      </c>
      <c r="I13" s="8">
        <v>70</v>
      </c>
      <c r="J13" s="9"/>
      <c r="K13" s="8"/>
      <c r="L13" s="8"/>
      <c r="M13" s="157"/>
      <c r="N13" s="43"/>
      <c r="O13" s="10"/>
      <c r="P13" s="10"/>
      <c r="Q13" s="157"/>
      <c r="R13" s="157"/>
      <c r="S13" s="157"/>
      <c r="T13" s="1"/>
      <c r="U13" s="1"/>
      <c r="V13" s="29"/>
      <c r="W13" s="11" t="s">
        <v>29</v>
      </c>
      <c r="X13" s="8" t="s">
        <v>27</v>
      </c>
      <c r="Y13" s="36" t="s">
        <v>73</v>
      </c>
      <c r="Z13" s="3" t="s">
        <v>28</v>
      </c>
      <c r="AA13" s="37"/>
      <c r="AB13" s="39"/>
      <c r="AC13" s="39"/>
      <c r="AD13" s="37"/>
      <c r="AE13" s="22"/>
      <c r="AF13" s="22"/>
      <c r="AG13" s="30">
        <v>4</v>
      </c>
      <c r="AH13" s="22">
        <v>30</v>
      </c>
      <c r="AI13" s="22">
        <v>70</v>
      </c>
      <c r="AJ13" s="183"/>
      <c r="AK13" s="44"/>
      <c r="AL13" s="39"/>
      <c r="AM13" s="39"/>
      <c r="AN13" s="183"/>
      <c r="AO13" s="183"/>
      <c r="AP13" s="183"/>
    </row>
    <row r="14" spans="1:42" ht="40.5" customHeight="1">
      <c r="A14" s="11" t="s">
        <v>29</v>
      </c>
      <c r="B14" s="8" t="s">
        <v>27</v>
      </c>
      <c r="C14" s="42" t="s">
        <v>28</v>
      </c>
      <c r="D14" s="9"/>
      <c r="E14" s="10"/>
      <c r="F14" s="10"/>
      <c r="G14" s="9"/>
      <c r="H14" s="8"/>
      <c r="I14" s="8"/>
      <c r="J14" s="2">
        <v>4</v>
      </c>
      <c r="K14" s="8">
        <v>30</v>
      </c>
      <c r="L14" s="8">
        <v>70</v>
      </c>
      <c r="M14" s="157"/>
      <c r="N14" s="45"/>
      <c r="O14" s="10"/>
      <c r="P14" s="10"/>
      <c r="Q14" s="157"/>
      <c r="R14" s="157"/>
      <c r="S14" s="157"/>
      <c r="T14" s="1"/>
      <c r="U14" s="1"/>
      <c r="V14" s="29"/>
      <c r="W14" s="11" t="s">
        <v>30</v>
      </c>
      <c r="X14" s="8" t="s">
        <v>27</v>
      </c>
      <c r="Y14" s="36" t="s">
        <v>73</v>
      </c>
      <c r="Z14" s="3" t="s">
        <v>29</v>
      </c>
      <c r="AA14" s="37"/>
      <c r="AB14" s="39"/>
      <c r="AC14" s="39"/>
      <c r="AD14" s="37"/>
      <c r="AE14" s="22"/>
      <c r="AF14" s="22"/>
      <c r="AG14" s="37"/>
      <c r="AH14" s="22"/>
      <c r="AI14" s="22"/>
      <c r="AJ14" s="183"/>
      <c r="AK14" s="30">
        <v>4</v>
      </c>
      <c r="AL14" s="39">
        <v>30</v>
      </c>
      <c r="AM14" s="39">
        <v>70</v>
      </c>
      <c r="AN14" s="184"/>
      <c r="AO14" s="184"/>
      <c r="AP14" s="184"/>
    </row>
    <row r="15" spans="1:42" ht="40.5" customHeight="1">
      <c r="A15" s="11" t="s">
        <v>30</v>
      </c>
      <c r="B15" s="8" t="s">
        <v>27</v>
      </c>
      <c r="C15" s="42" t="s">
        <v>29</v>
      </c>
      <c r="D15" s="9"/>
      <c r="E15" s="10"/>
      <c r="F15" s="10"/>
      <c r="G15" s="9"/>
      <c r="H15" s="8"/>
      <c r="I15" s="8"/>
      <c r="J15" s="9"/>
      <c r="K15" s="8"/>
      <c r="L15" s="8"/>
      <c r="M15" s="157"/>
      <c r="N15" s="2">
        <v>4</v>
      </c>
      <c r="O15" s="10">
        <v>30</v>
      </c>
      <c r="P15" s="10">
        <v>70</v>
      </c>
      <c r="Q15" s="158"/>
      <c r="R15" s="158"/>
      <c r="S15" s="158"/>
      <c r="T15" s="1"/>
      <c r="U15" s="1"/>
      <c r="V15" s="29"/>
      <c r="W15" s="11" t="s">
        <v>35</v>
      </c>
      <c r="X15" s="3" t="s">
        <v>19</v>
      </c>
      <c r="Y15" s="3" t="s">
        <v>36</v>
      </c>
      <c r="Z15" s="3" t="s">
        <v>20</v>
      </c>
      <c r="AA15" s="37"/>
      <c r="AB15" s="39"/>
      <c r="AC15" s="39"/>
      <c r="AD15" s="37"/>
      <c r="AE15" s="22"/>
      <c r="AF15" s="22"/>
      <c r="AG15" s="37"/>
      <c r="AH15" s="22"/>
      <c r="AI15" s="22"/>
      <c r="AJ15" s="184"/>
      <c r="AK15" s="30">
        <v>5</v>
      </c>
      <c r="AL15" s="186">
        <v>125</v>
      </c>
      <c r="AM15" s="187"/>
      <c r="AN15" s="186">
        <f>SUM(AL15)</f>
        <v>125</v>
      </c>
      <c r="AO15" s="187"/>
      <c r="AP15" s="47">
        <f>SUM(AK15)</f>
        <v>5</v>
      </c>
    </row>
    <row r="16" spans="1:42" ht="40.5" customHeight="1">
      <c r="A16" s="11" t="s">
        <v>74</v>
      </c>
      <c r="B16" s="8" t="s">
        <v>27</v>
      </c>
      <c r="C16" s="42" t="s">
        <v>20</v>
      </c>
      <c r="D16" s="2">
        <v>4</v>
      </c>
      <c r="E16" s="10">
        <v>30</v>
      </c>
      <c r="F16" s="10">
        <v>70</v>
      </c>
      <c r="G16" s="9"/>
      <c r="H16" s="8"/>
      <c r="I16" s="8"/>
      <c r="J16" s="9"/>
      <c r="K16" s="8"/>
      <c r="L16" s="8"/>
      <c r="M16" s="157"/>
      <c r="N16" s="41"/>
      <c r="O16" s="10"/>
      <c r="P16" s="10"/>
      <c r="Q16" s="156">
        <f t="shared" ref="Q16:R16" si="4">SUM(E16,H17,K18,O19)</f>
        <v>120</v>
      </c>
      <c r="R16" s="156">
        <f t="shared" si="4"/>
        <v>280</v>
      </c>
      <c r="S16" s="159">
        <f>SUM(D16,G17,J18,N19)</f>
        <v>16</v>
      </c>
      <c r="T16" s="1"/>
      <c r="U16" s="1"/>
      <c r="V16" s="29"/>
      <c r="W16" s="11" t="s">
        <v>37</v>
      </c>
      <c r="X16" s="8" t="s">
        <v>27</v>
      </c>
      <c r="Y16" s="3" t="s">
        <v>38</v>
      </c>
      <c r="Z16" s="3" t="s">
        <v>20</v>
      </c>
      <c r="AA16" s="37"/>
      <c r="AB16" s="39"/>
      <c r="AC16" s="39"/>
      <c r="AD16" s="37"/>
      <c r="AE16" s="22"/>
      <c r="AF16" s="22"/>
      <c r="AG16" s="30">
        <v>2</v>
      </c>
      <c r="AH16" s="22">
        <v>30</v>
      </c>
      <c r="AI16" s="22">
        <v>20</v>
      </c>
      <c r="AJ16" s="37"/>
      <c r="AK16" s="22"/>
      <c r="AL16" s="22"/>
      <c r="AM16" s="22"/>
      <c r="AN16" s="39">
        <f t="shared" ref="AN16:AO16" si="5">SUM(AH16)</f>
        <v>30</v>
      </c>
      <c r="AO16" s="39">
        <f t="shared" si="5"/>
        <v>20</v>
      </c>
      <c r="AP16" s="47">
        <f>SUM(AG16)</f>
        <v>2</v>
      </c>
    </row>
    <row r="17" spans="1:42" ht="40.5" customHeight="1">
      <c r="A17" s="11" t="s">
        <v>75</v>
      </c>
      <c r="B17" s="8" t="s">
        <v>27</v>
      </c>
      <c r="C17" s="42" t="s">
        <v>74</v>
      </c>
      <c r="D17" s="9"/>
      <c r="E17" s="10"/>
      <c r="F17" s="10"/>
      <c r="G17" s="2">
        <v>4</v>
      </c>
      <c r="H17" s="8">
        <v>30</v>
      </c>
      <c r="I17" s="8">
        <v>70</v>
      </c>
      <c r="J17" s="9"/>
      <c r="K17" s="8"/>
      <c r="L17" s="8"/>
      <c r="M17" s="157"/>
      <c r="N17" s="43"/>
      <c r="O17" s="10"/>
      <c r="P17" s="10" t="s">
        <v>46</v>
      </c>
      <c r="Q17" s="157"/>
      <c r="R17" s="157"/>
      <c r="S17" s="157"/>
      <c r="T17" s="1"/>
      <c r="U17" s="1"/>
      <c r="V17" s="29"/>
      <c r="W17" s="48" t="s">
        <v>76</v>
      </c>
      <c r="X17" s="8" t="s">
        <v>27</v>
      </c>
      <c r="Y17" s="3" t="s">
        <v>77</v>
      </c>
      <c r="Z17" s="42" t="s">
        <v>20</v>
      </c>
      <c r="AA17" s="188">
        <v>4</v>
      </c>
      <c r="AB17" s="39">
        <v>66</v>
      </c>
      <c r="AC17" s="39">
        <v>34</v>
      </c>
      <c r="AD17" s="37"/>
      <c r="AE17" s="22"/>
      <c r="AF17" s="22"/>
      <c r="AG17" s="37"/>
      <c r="AH17" s="22"/>
      <c r="AI17" s="22"/>
      <c r="AJ17" s="37"/>
      <c r="AK17" s="22"/>
      <c r="AL17" s="22"/>
      <c r="AM17" s="22"/>
      <c r="AN17" s="182">
        <f t="shared" ref="AN17:AO17" si="6">SUM(AB17,AE19,AH21,AL23)</f>
        <v>264</v>
      </c>
      <c r="AO17" s="182">
        <f t="shared" si="6"/>
        <v>136</v>
      </c>
      <c r="AP17" s="185">
        <f>SUM(AA17,AD19,AG21,AK23)</f>
        <v>16</v>
      </c>
    </row>
    <row r="18" spans="1:42" ht="40.5" customHeight="1">
      <c r="A18" s="11" t="s">
        <v>78</v>
      </c>
      <c r="B18" s="8" t="s">
        <v>27</v>
      </c>
      <c r="C18" s="42" t="s">
        <v>75</v>
      </c>
      <c r="D18" s="9"/>
      <c r="E18" s="10"/>
      <c r="F18" s="10"/>
      <c r="G18" s="9"/>
      <c r="H18" s="8"/>
      <c r="I18" s="8"/>
      <c r="J18" s="2">
        <v>4</v>
      </c>
      <c r="K18" s="8">
        <v>30</v>
      </c>
      <c r="L18" s="8">
        <v>70</v>
      </c>
      <c r="M18" s="157"/>
      <c r="N18" s="45"/>
      <c r="O18" s="10"/>
      <c r="P18" s="10"/>
      <c r="Q18" s="157"/>
      <c r="R18" s="157"/>
      <c r="S18" s="157"/>
      <c r="T18" s="1"/>
      <c r="U18" s="1"/>
      <c r="V18" s="29"/>
      <c r="W18" s="48" t="s">
        <v>79</v>
      </c>
      <c r="X18" s="8" t="s">
        <v>27</v>
      </c>
      <c r="Y18" s="3" t="s">
        <v>77</v>
      </c>
      <c r="Z18" s="42" t="s">
        <v>20</v>
      </c>
      <c r="AA18" s="184"/>
      <c r="AB18" s="39">
        <v>45</v>
      </c>
      <c r="AC18" s="39">
        <v>55</v>
      </c>
      <c r="AD18" s="37"/>
      <c r="AE18" s="22"/>
      <c r="AF18" s="22"/>
      <c r="AG18" s="37"/>
      <c r="AH18" s="22"/>
      <c r="AI18" s="22"/>
      <c r="AJ18" s="37"/>
      <c r="AK18" s="22"/>
      <c r="AL18" s="22"/>
      <c r="AM18" s="22"/>
      <c r="AN18" s="183"/>
      <c r="AO18" s="183"/>
      <c r="AP18" s="183"/>
    </row>
    <row r="19" spans="1:42" ht="40.5" customHeight="1">
      <c r="A19" s="11" t="s">
        <v>80</v>
      </c>
      <c r="B19" s="8" t="s">
        <v>27</v>
      </c>
      <c r="C19" s="42" t="s">
        <v>78</v>
      </c>
      <c r="D19" s="9"/>
      <c r="E19" s="10"/>
      <c r="F19" s="10"/>
      <c r="G19" s="9"/>
      <c r="H19" s="8"/>
      <c r="I19" s="8"/>
      <c r="J19" s="9"/>
      <c r="K19" s="8"/>
      <c r="L19" s="8"/>
      <c r="M19" s="157"/>
      <c r="N19" s="2">
        <v>4</v>
      </c>
      <c r="O19" s="10">
        <v>30</v>
      </c>
      <c r="P19" s="10">
        <v>70</v>
      </c>
      <c r="Q19" s="158"/>
      <c r="R19" s="158"/>
      <c r="S19" s="158"/>
      <c r="T19" s="1"/>
      <c r="U19" s="1"/>
      <c r="V19" s="29"/>
      <c r="W19" s="48" t="s">
        <v>81</v>
      </c>
      <c r="X19" s="8" t="s">
        <v>27</v>
      </c>
      <c r="Y19" s="3" t="s">
        <v>77</v>
      </c>
      <c r="Z19" s="42" t="s">
        <v>82</v>
      </c>
      <c r="AA19" s="37"/>
      <c r="AB19" s="39"/>
      <c r="AC19" s="39"/>
      <c r="AD19" s="188">
        <v>4</v>
      </c>
      <c r="AE19" s="22">
        <v>66</v>
      </c>
      <c r="AF19" s="22">
        <v>34</v>
      </c>
      <c r="AG19" s="37"/>
      <c r="AH19" s="22"/>
      <c r="AI19" s="22"/>
      <c r="AJ19" s="37"/>
      <c r="AK19" s="22"/>
      <c r="AL19" s="22"/>
      <c r="AM19" s="22"/>
      <c r="AN19" s="183"/>
      <c r="AO19" s="183"/>
      <c r="AP19" s="183"/>
    </row>
    <row r="20" spans="1:42" ht="40.5" customHeight="1">
      <c r="A20" s="11" t="s">
        <v>35</v>
      </c>
      <c r="B20" s="3" t="s">
        <v>19</v>
      </c>
      <c r="C20" s="42" t="s">
        <v>20</v>
      </c>
      <c r="D20" s="9"/>
      <c r="E20" s="10"/>
      <c r="F20" s="10"/>
      <c r="G20" s="9"/>
      <c r="H20" s="8"/>
      <c r="I20" s="8"/>
      <c r="J20" s="9"/>
      <c r="K20" s="8"/>
      <c r="L20" s="8"/>
      <c r="M20" s="158"/>
      <c r="N20" s="2">
        <v>5</v>
      </c>
      <c r="O20" s="160">
        <v>125</v>
      </c>
      <c r="P20" s="153"/>
      <c r="Q20" s="160">
        <f>SUM(O20)</f>
        <v>125</v>
      </c>
      <c r="R20" s="153"/>
      <c r="S20" s="12">
        <f>SUM(N20)</f>
        <v>5</v>
      </c>
      <c r="T20" s="1"/>
      <c r="U20" s="1"/>
      <c r="V20" s="29"/>
      <c r="W20" s="48" t="s">
        <v>83</v>
      </c>
      <c r="X20" s="8" t="s">
        <v>27</v>
      </c>
      <c r="Y20" s="3" t="s">
        <v>77</v>
      </c>
      <c r="Z20" s="42" t="s">
        <v>84</v>
      </c>
      <c r="AA20" s="37"/>
      <c r="AB20" s="39"/>
      <c r="AC20" s="39"/>
      <c r="AD20" s="184"/>
      <c r="AE20" s="39">
        <v>45</v>
      </c>
      <c r="AF20" s="39">
        <v>55</v>
      </c>
      <c r="AG20" s="37"/>
      <c r="AH20" s="22"/>
      <c r="AI20" s="22"/>
      <c r="AJ20" s="37"/>
      <c r="AK20" s="22"/>
      <c r="AL20" s="22"/>
      <c r="AM20" s="22"/>
      <c r="AN20" s="184"/>
      <c r="AO20" s="184"/>
      <c r="AP20" s="183"/>
    </row>
    <row r="21" spans="1:42" ht="40.5" customHeight="1">
      <c r="A21" s="11" t="s">
        <v>37</v>
      </c>
      <c r="B21" s="8" t="s">
        <v>27</v>
      </c>
      <c r="C21" s="42" t="s">
        <v>20</v>
      </c>
      <c r="D21" s="9"/>
      <c r="E21" s="10"/>
      <c r="F21" s="10"/>
      <c r="G21" s="9"/>
      <c r="H21" s="8"/>
      <c r="I21" s="8"/>
      <c r="J21" s="2">
        <v>2</v>
      </c>
      <c r="K21" s="8">
        <v>30</v>
      </c>
      <c r="L21" s="8">
        <v>20</v>
      </c>
      <c r="M21" s="9"/>
      <c r="N21" s="8"/>
      <c r="O21" s="8"/>
      <c r="P21" s="8"/>
      <c r="Q21" s="10">
        <f t="shared" ref="Q21:R21" si="7">SUM(K21)</f>
        <v>30</v>
      </c>
      <c r="R21" s="10">
        <f t="shared" si="7"/>
        <v>20</v>
      </c>
      <c r="S21" s="12">
        <f>SUM(J21)</f>
        <v>2</v>
      </c>
      <c r="T21" s="1"/>
      <c r="U21" s="1"/>
      <c r="V21" s="29"/>
      <c r="W21" s="48" t="s">
        <v>85</v>
      </c>
      <c r="X21" s="8" t="s">
        <v>27</v>
      </c>
      <c r="Y21" s="3" t="s">
        <v>77</v>
      </c>
      <c r="Z21" s="42" t="s">
        <v>86</v>
      </c>
      <c r="AA21" s="37"/>
      <c r="AB21" s="39"/>
      <c r="AC21" s="39"/>
      <c r="AD21" s="37"/>
      <c r="AE21" s="22"/>
      <c r="AF21" s="22"/>
      <c r="AG21" s="188">
        <v>4</v>
      </c>
      <c r="AH21" s="22">
        <v>66</v>
      </c>
      <c r="AI21" s="22">
        <v>34</v>
      </c>
      <c r="AJ21" s="37"/>
      <c r="AK21" s="22"/>
      <c r="AL21" s="22"/>
      <c r="AM21" s="22"/>
      <c r="AN21" s="182">
        <f t="shared" ref="AN21:AO21" si="8">SUM(AB18,AE20,AH22,AL24)</f>
        <v>180</v>
      </c>
      <c r="AO21" s="182">
        <f t="shared" si="8"/>
        <v>220</v>
      </c>
      <c r="AP21" s="183"/>
    </row>
    <row r="22" spans="1:42" ht="40.5" customHeight="1">
      <c r="A22" s="48" t="s">
        <v>76</v>
      </c>
      <c r="B22" s="8" t="s">
        <v>27</v>
      </c>
      <c r="C22" s="42" t="s">
        <v>20</v>
      </c>
      <c r="D22" s="197">
        <v>4</v>
      </c>
      <c r="E22" s="10">
        <v>66</v>
      </c>
      <c r="F22" s="10">
        <v>34</v>
      </c>
      <c r="G22" s="9"/>
      <c r="H22" s="8"/>
      <c r="I22" s="8"/>
      <c r="J22" s="9"/>
      <c r="K22" s="8"/>
      <c r="L22" s="8"/>
      <c r="M22" s="9"/>
      <c r="N22" s="8"/>
      <c r="O22" s="8"/>
      <c r="P22" s="8"/>
      <c r="Q22" s="156">
        <f t="shared" ref="Q22:R22" si="9">SUM(E22,H24,K26,O28)</f>
        <v>264</v>
      </c>
      <c r="R22" s="156">
        <f t="shared" si="9"/>
        <v>136</v>
      </c>
      <c r="S22" s="159">
        <f>SUM(D22,G24,J26,N28)</f>
        <v>16</v>
      </c>
      <c r="T22" s="1"/>
      <c r="U22" s="1"/>
      <c r="V22" s="29"/>
      <c r="W22" s="48" t="s">
        <v>87</v>
      </c>
      <c r="X22" s="8" t="s">
        <v>27</v>
      </c>
      <c r="Y22" s="3" t="s">
        <v>77</v>
      </c>
      <c r="Z22" s="42" t="s">
        <v>88</v>
      </c>
      <c r="AA22" s="37"/>
      <c r="AB22" s="39"/>
      <c r="AC22" s="39"/>
      <c r="AD22" s="37"/>
      <c r="AE22" s="22"/>
      <c r="AF22" s="22"/>
      <c r="AG22" s="184"/>
      <c r="AH22" s="39">
        <v>45</v>
      </c>
      <c r="AI22" s="39">
        <v>55</v>
      </c>
      <c r="AJ22" s="37"/>
      <c r="AK22" s="22"/>
      <c r="AL22" s="22"/>
      <c r="AM22" s="22"/>
      <c r="AN22" s="183"/>
      <c r="AO22" s="183"/>
      <c r="AP22" s="183"/>
    </row>
    <row r="23" spans="1:42" ht="40.5" customHeight="1">
      <c r="A23" s="48" t="s">
        <v>79</v>
      </c>
      <c r="B23" s="8" t="s">
        <v>27</v>
      </c>
      <c r="C23" s="42" t="s">
        <v>20</v>
      </c>
      <c r="D23" s="158"/>
      <c r="E23" s="49">
        <v>45</v>
      </c>
      <c r="F23" s="50">
        <v>55</v>
      </c>
      <c r="G23" s="9"/>
      <c r="H23" s="8"/>
      <c r="I23" s="8"/>
      <c r="J23" s="9"/>
      <c r="K23" s="8"/>
      <c r="L23" s="8"/>
      <c r="M23" s="9"/>
      <c r="N23" s="8"/>
      <c r="O23" s="8"/>
      <c r="P23" s="8"/>
      <c r="Q23" s="157"/>
      <c r="R23" s="157"/>
      <c r="S23" s="157"/>
      <c r="T23" s="1"/>
      <c r="U23" s="1"/>
      <c r="V23" s="29"/>
      <c r="W23" s="48" t="s">
        <v>89</v>
      </c>
      <c r="X23" s="8" t="s">
        <v>27</v>
      </c>
      <c r="Y23" s="3" t="s">
        <v>77</v>
      </c>
      <c r="Z23" s="42" t="s">
        <v>90</v>
      </c>
      <c r="AA23" s="37"/>
      <c r="AB23" s="39"/>
      <c r="AC23" s="39"/>
      <c r="AD23" s="37"/>
      <c r="AE23" s="22"/>
      <c r="AF23" s="22"/>
      <c r="AG23" s="37"/>
      <c r="AH23" s="22"/>
      <c r="AI23" s="51"/>
      <c r="AJ23" s="39"/>
      <c r="AK23" s="188">
        <v>4</v>
      </c>
      <c r="AL23" s="22">
        <v>66</v>
      </c>
      <c r="AM23" s="22">
        <v>34</v>
      </c>
      <c r="AN23" s="183"/>
      <c r="AO23" s="183"/>
      <c r="AP23" s="183"/>
    </row>
    <row r="24" spans="1:42" ht="40.5" customHeight="1">
      <c r="A24" s="48" t="s">
        <v>81</v>
      </c>
      <c r="B24" s="8" t="s">
        <v>27</v>
      </c>
      <c r="C24" s="42" t="s">
        <v>82</v>
      </c>
      <c r="D24" s="52"/>
      <c r="E24" s="10"/>
      <c r="F24" s="10"/>
      <c r="G24" s="197">
        <v>4</v>
      </c>
      <c r="H24" s="8">
        <v>66</v>
      </c>
      <c r="I24" s="8">
        <v>34</v>
      </c>
      <c r="J24" s="9"/>
      <c r="K24" s="8"/>
      <c r="L24" s="8"/>
      <c r="M24" s="9"/>
      <c r="N24" s="8"/>
      <c r="O24" s="8"/>
      <c r="P24" s="8"/>
      <c r="Q24" s="157"/>
      <c r="R24" s="157"/>
      <c r="S24" s="157"/>
      <c r="T24" s="1"/>
      <c r="U24" s="1"/>
      <c r="V24" s="29"/>
      <c r="W24" s="48" t="s">
        <v>91</v>
      </c>
      <c r="X24" s="8" t="s">
        <v>27</v>
      </c>
      <c r="Y24" s="3" t="s">
        <v>77</v>
      </c>
      <c r="Z24" s="42" t="s">
        <v>92</v>
      </c>
      <c r="AA24" s="37"/>
      <c r="AB24" s="39"/>
      <c r="AC24" s="39"/>
      <c r="AD24" s="37"/>
      <c r="AE24" s="22"/>
      <c r="AF24" s="22"/>
      <c r="AG24" s="37"/>
      <c r="AH24" s="22"/>
      <c r="AI24" s="51"/>
      <c r="AJ24" s="39"/>
      <c r="AK24" s="184"/>
      <c r="AL24" s="39">
        <v>45</v>
      </c>
      <c r="AM24" s="39">
        <v>55</v>
      </c>
      <c r="AN24" s="184"/>
      <c r="AO24" s="184"/>
      <c r="AP24" s="184"/>
    </row>
    <row r="25" spans="1:42" ht="40.5" customHeight="1">
      <c r="A25" s="48" t="s">
        <v>83</v>
      </c>
      <c r="B25" s="8" t="s">
        <v>27</v>
      </c>
      <c r="C25" s="42" t="s">
        <v>84</v>
      </c>
      <c r="D25" s="52"/>
      <c r="E25" s="10"/>
      <c r="F25" s="10"/>
      <c r="G25" s="158"/>
      <c r="H25" s="49">
        <v>45</v>
      </c>
      <c r="I25" s="50">
        <v>55</v>
      </c>
      <c r="J25" s="9"/>
      <c r="K25" s="8"/>
      <c r="L25" s="8"/>
      <c r="M25" s="9"/>
      <c r="N25" s="8"/>
      <c r="O25" s="8"/>
      <c r="P25" s="8"/>
      <c r="Q25" s="158"/>
      <c r="R25" s="158"/>
      <c r="S25" s="157"/>
      <c r="T25" s="1"/>
      <c r="U25" s="1"/>
      <c r="V25" s="29"/>
      <c r="W25" s="11" t="s">
        <v>93</v>
      </c>
      <c r="X25" s="8" t="s">
        <v>27</v>
      </c>
      <c r="Y25" s="3" t="s">
        <v>94</v>
      </c>
      <c r="Z25" s="42" t="s">
        <v>20</v>
      </c>
      <c r="AA25" s="30">
        <v>1</v>
      </c>
      <c r="AB25" s="39">
        <v>7</v>
      </c>
      <c r="AC25" s="39">
        <v>18</v>
      </c>
      <c r="AD25" s="37"/>
      <c r="AE25" s="22"/>
      <c r="AF25" s="22"/>
      <c r="AG25" s="37"/>
      <c r="AH25" s="22"/>
      <c r="AI25" s="22"/>
      <c r="AJ25" s="37"/>
      <c r="AK25" s="22"/>
      <c r="AL25" s="22"/>
      <c r="AM25" s="22"/>
      <c r="AN25" s="182">
        <f t="shared" ref="AN25:AO25" si="10">SUM(AB25,AE26)</f>
        <v>14</v>
      </c>
      <c r="AO25" s="182">
        <f t="shared" si="10"/>
        <v>36</v>
      </c>
      <c r="AP25" s="185">
        <f>SUM(AA25,AD26)</f>
        <v>2</v>
      </c>
    </row>
    <row r="26" spans="1:42" ht="40.5" customHeight="1">
      <c r="A26" s="48" t="s">
        <v>85</v>
      </c>
      <c r="B26" s="8" t="s">
        <v>27</v>
      </c>
      <c r="C26" s="42" t="s">
        <v>86</v>
      </c>
      <c r="D26" s="52"/>
      <c r="E26" s="10"/>
      <c r="F26" s="10"/>
      <c r="G26" s="52"/>
      <c r="H26" s="8"/>
      <c r="I26" s="8"/>
      <c r="J26" s="197">
        <v>4</v>
      </c>
      <c r="K26" s="8">
        <v>66</v>
      </c>
      <c r="L26" s="8">
        <v>34</v>
      </c>
      <c r="M26" s="9"/>
      <c r="N26" s="8"/>
      <c r="O26" s="8"/>
      <c r="P26" s="8"/>
      <c r="Q26" s="156">
        <f t="shared" ref="Q26:R26" si="11">SUM(E23,H25,K27,O29)</f>
        <v>180</v>
      </c>
      <c r="R26" s="156">
        <f t="shared" si="11"/>
        <v>220</v>
      </c>
      <c r="S26" s="157"/>
      <c r="T26" s="1"/>
      <c r="U26" s="1"/>
      <c r="V26" s="29"/>
      <c r="W26" s="11" t="s">
        <v>40</v>
      </c>
      <c r="X26" s="8" t="s">
        <v>27</v>
      </c>
      <c r="Y26" s="3" t="s">
        <v>94</v>
      </c>
      <c r="Z26" s="42" t="s">
        <v>20</v>
      </c>
      <c r="AA26" s="37"/>
      <c r="AB26" s="39"/>
      <c r="AC26" s="39"/>
      <c r="AD26" s="30">
        <v>1</v>
      </c>
      <c r="AE26" s="22">
        <v>7</v>
      </c>
      <c r="AF26" s="22">
        <v>18</v>
      </c>
      <c r="AG26" s="37"/>
      <c r="AH26" s="22"/>
      <c r="AI26" s="22"/>
      <c r="AJ26" s="37"/>
      <c r="AK26" s="22"/>
      <c r="AL26" s="22"/>
      <c r="AM26" s="22"/>
      <c r="AN26" s="184"/>
      <c r="AO26" s="184"/>
      <c r="AP26" s="184"/>
    </row>
    <row r="27" spans="1:42" ht="40.5" customHeight="1">
      <c r="A27" s="48" t="s">
        <v>87</v>
      </c>
      <c r="B27" s="8" t="s">
        <v>27</v>
      </c>
      <c r="C27" s="42" t="s">
        <v>88</v>
      </c>
      <c r="D27" s="52"/>
      <c r="E27" s="10"/>
      <c r="F27" s="10"/>
      <c r="G27" s="52"/>
      <c r="H27" s="8"/>
      <c r="I27" s="8"/>
      <c r="J27" s="158"/>
      <c r="K27" s="49">
        <v>45</v>
      </c>
      <c r="L27" s="50">
        <v>55</v>
      </c>
      <c r="M27" s="53"/>
      <c r="N27" s="8"/>
      <c r="O27" s="8"/>
      <c r="P27" s="8"/>
      <c r="Q27" s="157"/>
      <c r="R27" s="157"/>
      <c r="S27" s="157"/>
      <c r="T27" s="1"/>
      <c r="U27" s="1"/>
      <c r="V27" s="29"/>
      <c r="W27" s="219"/>
      <c r="X27" s="220"/>
      <c r="Y27" s="220"/>
      <c r="Z27" s="187"/>
      <c r="AA27" s="47">
        <f t="shared" ref="AA27:AC27" si="12">SUM(AA7:AA26)</f>
        <v>23</v>
      </c>
      <c r="AB27" s="54">
        <f t="shared" si="12"/>
        <v>178</v>
      </c>
      <c r="AC27" s="54">
        <f t="shared" si="12"/>
        <v>497</v>
      </c>
      <c r="AD27" s="47">
        <f t="shared" ref="AD27:AF27" si="13">SUM(AD8:AD26)</f>
        <v>23</v>
      </c>
      <c r="AE27" s="54">
        <f t="shared" si="13"/>
        <v>178</v>
      </c>
      <c r="AF27" s="54">
        <f t="shared" si="13"/>
        <v>497</v>
      </c>
      <c r="AG27" s="47">
        <f t="shared" ref="AG27:AI27" si="14">SUM(AG9:AG26)</f>
        <v>28</v>
      </c>
      <c r="AH27" s="54">
        <f t="shared" si="14"/>
        <v>216</v>
      </c>
      <c r="AI27" s="54">
        <f t="shared" si="14"/>
        <v>584</v>
      </c>
      <c r="AJ27" s="198">
        <f>SUM(AL23,AL15,AL14,AL10)</f>
        <v>266</v>
      </c>
      <c r="AK27" s="187"/>
      <c r="AL27" s="54">
        <f t="shared" ref="AL27:AM27" si="15">SUM(AL8:AL26)</f>
        <v>311</v>
      </c>
      <c r="AM27" s="54">
        <f t="shared" si="15"/>
        <v>589</v>
      </c>
      <c r="AN27" s="198">
        <f>SUM(AN25,AO25,AN21,AO21,AN7:AO16)</f>
        <v>2650</v>
      </c>
      <c r="AO27" s="187"/>
      <c r="AP27" s="47">
        <f>SUM(AP7:AP26)</f>
        <v>106</v>
      </c>
    </row>
    <row r="28" spans="1:42" ht="40.5" customHeight="1">
      <c r="A28" s="48" t="s">
        <v>89</v>
      </c>
      <c r="B28" s="8" t="s">
        <v>27</v>
      </c>
      <c r="C28" s="42" t="s">
        <v>90</v>
      </c>
      <c r="D28" s="52"/>
      <c r="E28" s="10"/>
      <c r="F28" s="10"/>
      <c r="G28" s="52"/>
      <c r="H28" s="8"/>
      <c r="I28" s="8"/>
      <c r="J28" s="9"/>
      <c r="K28" s="8"/>
      <c r="L28" s="40"/>
      <c r="M28" s="10"/>
      <c r="N28" s="197">
        <v>4</v>
      </c>
      <c r="O28" s="8">
        <v>66</v>
      </c>
      <c r="P28" s="8">
        <v>34</v>
      </c>
      <c r="Q28" s="157"/>
      <c r="R28" s="157"/>
      <c r="S28" s="157"/>
      <c r="T28" s="1"/>
      <c r="U28" s="1"/>
      <c r="V28" s="55"/>
      <c r="W28" s="199" t="s">
        <v>95</v>
      </c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1"/>
      <c r="AN28" s="202">
        <v>350</v>
      </c>
      <c r="AO28" s="201"/>
      <c r="AP28" s="56">
        <v>14</v>
      </c>
    </row>
    <row r="29" spans="1:42" ht="40.5" customHeight="1">
      <c r="A29" s="48" t="s">
        <v>91</v>
      </c>
      <c r="B29" s="8" t="s">
        <v>27</v>
      </c>
      <c r="C29" s="42" t="s">
        <v>92</v>
      </c>
      <c r="D29" s="52"/>
      <c r="E29" s="10"/>
      <c r="F29" s="10"/>
      <c r="G29" s="52"/>
      <c r="H29" s="8"/>
      <c r="I29" s="8"/>
      <c r="J29" s="9"/>
      <c r="K29" s="8"/>
      <c r="L29" s="40"/>
      <c r="M29" s="10"/>
      <c r="N29" s="158"/>
      <c r="O29" s="49">
        <v>45</v>
      </c>
      <c r="P29" s="50">
        <v>55</v>
      </c>
      <c r="Q29" s="158"/>
      <c r="R29" s="158"/>
      <c r="S29" s="158"/>
      <c r="T29" s="1"/>
      <c r="U29" s="1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</row>
    <row r="30" spans="1:42" ht="40.5" customHeight="1">
      <c r="A30" s="11" t="s">
        <v>93</v>
      </c>
      <c r="B30" s="8" t="s">
        <v>27</v>
      </c>
      <c r="C30" s="42" t="s">
        <v>20</v>
      </c>
      <c r="D30" s="2">
        <v>1</v>
      </c>
      <c r="E30" s="10">
        <v>7</v>
      </c>
      <c r="F30" s="10">
        <v>18</v>
      </c>
      <c r="G30" s="9"/>
      <c r="H30" s="8"/>
      <c r="I30" s="8"/>
      <c r="J30" s="9"/>
      <c r="K30" s="8"/>
      <c r="L30" s="8"/>
      <c r="M30" s="52"/>
      <c r="N30" s="8"/>
      <c r="O30" s="8"/>
      <c r="P30" s="8"/>
      <c r="Q30" s="156">
        <f t="shared" ref="Q30:R30" si="16">SUM(E30,H31)</f>
        <v>14</v>
      </c>
      <c r="R30" s="156">
        <f t="shared" si="16"/>
        <v>36</v>
      </c>
      <c r="S30" s="159">
        <f>SUM(D30,G31)</f>
        <v>2</v>
      </c>
      <c r="T30" s="1"/>
      <c r="U30" s="1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</row>
    <row r="31" spans="1:42" ht="40.5" customHeight="1">
      <c r="A31" s="11" t="s">
        <v>40</v>
      </c>
      <c r="B31" s="8" t="s">
        <v>27</v>
      </c>
      <c r="C31" s="42" t="s">
        <v>20</v>
      </c>
      <c r="D31" s="9"/>
      <c r="E31" s="10"/>
      <c r="F31" s="10"/>
      <c r="G31" s="2">
        <v>1</v>
      </c>
      <c r="H31" s="8">
        <v>7</v>
      </c>
      <c r="I31" s="8">
        <v>18</v>
      </c>
      <c r="J31" s="9"/>
      <c r="K31" s="8"/>
      <c r="L31" s="8"/>
      <c r="M31" s="9"/>
      <c r="N31" s="8"/>
      <c r="O31" s="8"/>
      <c r="P31" s="8"/>
      <c r="Q31" s="158"/>
      <c r="R31" s="158"/>
      <c r="S31" s="158"/>
      <c r="T31" s="1"/>
      <c r="U31" s="1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</row>
    <row r="32" spans="1:42" ht="40.5" customHeight="1">
      <c r="A32" s="161"/>
      <c r="B32" s="152"/>
      <c r="C32" s="165"/>
      <c r="D32" s="12">
        <f t="shared" ref="D32:F32" si="17">SUM(D8:D31)</f>
        <v>23</v>
      </c>
      <c r="E32" s="13">
        <f t="shared" si="17"/>
        <v>208</v>
      </c>
      <c r="F32" s="13">
        <f t="shared" si="17"/>
        <v>467</v>
      </c>
      <c r="G32" s="12">
        <f t="shared" ref="G32:I32" si="18">SUM(G9:G31)</f>
        <v>23</v>
      </c>
      <c r="H32" s="13">
        <f t="shared" si="18"/>
        <v>208</v>
      </c>
      <c r="I32" s="13">
        <f t="shared" si="18"/>
        <v>467</v>
      </c>
      <c r="J32" s="12">
        <f t="shared" ref="J32:L32" si="19">SUM(J10:J31)</f>
        <v>28</v>
      </c>
      <c r="K32" s="13">
        <f t="shared" si="19"/>
        <v>246</v>
      </c>
      <c r="L32" s="13">
        <f t="shared" si="19"/>
        <v>554</v>
      </c>
      <c r="M32" s="162">
        <f>SUM(N28,N20,N19,N15,N11)</f>
        <v>32</v>
      </c>
      <c r="N32" s="153"/>
      <c r="O32" s="13">
        <f t="shared" ref="O32:P32" si="20">SUM(O9:O31)</f>
        <v>341</v>
      </c>
      <c r="P32" s="13">
        <f t="shared" si="20"/>
        <v>559</v>
      </c>
      <c r="Q32" s="162">
        <f>SUM(Q30:R31,Q8:R25)</f>
        <v>2650</v>
      </c>
      <c r="R32" s="153"/>
      <c r="S32" s="12">
        <f>SUM(S8:S31)</f>
        <v>106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40.5" customHeight="1">
      <c r="A33" s="164" t="s">
        <v>41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3"/>
      <c r="Q33" s="160">
        <v>350</v>
      </c>
      <c r="R33" s="153"/>
      <c r="S33" s="12">
        <v>14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40.5" customHeight="1">
      <c r="A34" s="57"/>
      <c r="B34" s="58"/>
      <c r="C34" s="58"/>
      <c r="D34" s="166" t="s">
        <v>42</v>
      </c>
      <c r="E34" s="152"/>
      <c r="F34" s="152"/>
      <c r="G34" s="152"/>
      <c r="H34" s="152"/>
      <c r="I34" s="152"/>
      <c r="J34" s="153"/>
      <c r="K34" s="166" t="s">
        <v>43</v>
      </c>
      <c r="L34" s="152"/>
      <c r="M34" s="152"/>
      <c r="N34" s="152"/>
      <c r="O34" s="152"/>
      <c r="P34" s="153"/>
      <c r="Q34" s="15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ht="40.5" customHeight="1">
      <c r="A35" s="7" t="s">
        <v>44</v>
      </c>
      <c r="B35" s="8" t="s">
        <v>27</v>
      </c>
      <c r="C35" s="42" t="s">
        <v>20</v>
      </c>
      <c r="D35" s="203" t="s">
        <v>45</v>
      </c>
      <c r="E35" s="152"/>
      <c r="F35" s="152"/>
      <c r="G35" s="152"/>
      <c r="H35" s="152"/>
      <c r="I35" s="152"/>
      <c r="J35" s="153"/>
      <c r="K35" s="204" t="s">
        <v>46</v>
      </c>
      <c r="L35" s="152"/>
      <c r="M35" s="152"/>
      <c r="N35" s="152"/>
      <c r="O35" s="152"/>
      <c r="P35" s="153"/>
      <c r="Q35" s="8">
        <v>15</v>
      </c>
      <c r="R35" s="18">
        <v>60</v>
      </c>
      <c r="S35" s="19">
        <v>3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40.5" customHeight="1">
      <c r="A36" s="7" t="s">
        <v>47</v>
      </c>
      <c r="B36" s="8" t="s">
        <v>27</v>
      </c>
      <c r="C36" s="42" t="s">
        <v>20</v>
      </c>
      <c r="D36" s="205"/>
      <c r="E36" s="152"/>
      <c r="F36" s="152"/>
      <c r="G36" s="152"/>
      <c r="H36" s="152"/>
      <c r="I36" s="152"/>
      <c r="J36" s="153"/>
      <c r="K36" s="204" t="s">
        <v>45</v>
      </c>
      <c r="L36" s="152"/>
      <c r="M36" s="152"/>
      <c r="N36" s="152"/>
      <c r="O36" s="152"/>
      <c r="P36" s="153"/>
      <c r="Q36" s="21">
        <v>15</v>
      </c>
      <c r="R36" s="22">
        <v>85</v>
      </c>
      <c r="S36" s="23">
        <v>4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40.5" customHeight="1">
      <c r="A37" s="7" t="s">
        <v>48</v>
      </c>
      <c r="B37" s="8" t="s">
        <v>27</v>
      </c>
      <c r="C37" s="42" t="s">
        <v>20</v>
      </c>
      <c r="D37" s="203" t="s">
        <v>45</v>
      </c>
      <c r="E37" s="152"/>
      <c r="F37" s="152"/>
      <c r="G37" s="152"/>
      <c r="H37" s="152"/>
      <c r="I37" s="152"/>
      <c r="J37" s="153"/>
      <c r="K37" s="208"/>
      <c r="L37" s="152"/>
      <c r="M37" s="152"/>
      <c r="N37" s="152"/>
      <c r="O37" s="152"/>
      <c r="P37" s="153"/>
      <c r="Q37" s="8">
        <v>15</v>
      </c>
      <c r="R37" s="8">
        <v>35</v>
      </c>
      <c r="S37" s="24">
        <v>2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40.5" customHeight="1">
      <c r="A38" s="7" t="s">
        <v>49</v>
      </c>
      <c r="B38" s="8" t="s">
        <v>27</v>
      </c>
      <c r="C38" s="3" t="s">
        <v>48</v>
      </c>
      <c r="D38" s="205"/>
      <c r="E38" s="152"/>
      <c r="F38" s="152"/>
      <c r="G38" s="152"/>
      <c r="H38" s="152"/>
      <c r="I38" s="152"/>
      <c r="J38" s="153"/>
      <c r="K38" s="204" t="s">
        <v>45</v>
      </c>
      <c r="L38" s="152"/>
      <c r="M38" s="152"/>
      <c r="N38" s="152"/>
      <c r="O38" s="152"/>
      <c r="P38" s="153"/>
      <c r="Q38" s="8">
        <v>15</v>
      </c>
      <c r="R38" s="8">
        <v>35</v>
      </c>
      <c r="S38" s="24">
        <v>2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40.5" customHeight="1">
      <c r="A39" s="11" t="s">
        <v>50</v>
      </c>
      <c r="B39" s="3" t="s">
        <v>19</v>
      </c>
      <c r="C39" s="42" t="s">
        <v>20</v>
      </c>
      <c r="D39" s="206"/>
      <c r="E39" s="152"/>
      <c r="F39" s="152"/>
      <c r="G39" s="152"/>
      <c r="H39" s="152"/>
      <c r="I39" s="152"/>
      <c r="J39" s="153"/>
      <c r="K39" s="204" t="s">
        <v>45</v>
      </c>
      <c r="L39" s="152"/>
      <c r="M39" s="152"/>
      <c r="N39" s="152"/>
      <c r="O39" s="152"/>
      <c r="P39" s="153"/>
      <c r="Q39" s="8">
        <v>20</v>
      </c>
      <c r="R39" s="8">
        <v>30</v>
      </c>
      <c r="S39" s="24">
        <v>2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40.5" customHeight="1">
      <c r="A40" s="7" t="s">
        <v>51</v>
      </c>
      <c r="B40" s="3" t="s">
        <v>19</v>
      </c>
      <c r="C40" s="42" t="s">
        <v>20</v>
      </c>
      <c r="D40" s="207" t="s">
        <v>45</v>
      </c>
      <c r="E40" s="152"/>
      <c r="F40" s="152"/>
      <c r="G40" s="152"/>
      <c r="H40" s="152"/>
      <c r="I40" s="152"/>
      <c r="J40" s="153"/>
      <c r="K40" s="208"/>
      <c r="L40" s="152"/>
      <c r="M40" s="152"/>
      <c r="N40" s="152"/>
      <c r="O40" s="152"/>
      <c r="P40" s="153"/>
      <c r="Q40" s="8">
        <v>15</v>
      </c>
      <c r="R40" s="8">
        <v>35</v>
      </c>
      <c r="S40" s="24">
        <v>2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40.5" customHeight="1">
      <c r="A41" s="7" t="s">
        <v>52</v>
      </c>
      <c r="B41" s="3" t="s">
        <v>19</v>
      </c>
      <c r="C41" s="3" t="s">
        <v>51</v>
      </c>
      <c r="D41" s="207"/>
      <c r="E41" s="152"/>
      <c r="F41" s="152"/>
      <c r="G41" s="152"/>
      <c r="H41" s="152"/>
      <c r="I41" s="152"/>
      <c r="J41" s="153"/>
      <c r="K41" s="208" t="s">
        <v>45</v>
      </c>
      <c r="L41" s="152"/>
      <c r="M41" s="152"/>
      <c r="N41" s="152"/>
      <c r="O41" s="152"/>
      <c r="P41" s="153"/>
      <c r="Q41" s="8">
        <v>15</v>
      </c>
      <c r="R41" s="8">
        <v>60</v>
      </c>
      <c r="S41" s="24">
        <v>3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40.5" customHeight="1">
      <c r="A42" s="7" t="s">
        <v>100</v>
      </c>
      <c r="B42" s="3" t="s">
        <v>19</v>
      </c>
      <c r="C42" s="42" t="s">
        <v>20</v>
      </c>
      <c r="D42" s="207" t="s">
        <v>45</v>
      </c>
      <c r="E42" s="152"/>
      <c r="F42" s="152"/>
      <c r="G42" s="152"/>
      <c r="H42" s="152"/>
      <c r="I42" s="152"/>
      <c r="J42" s="153"/>
      <c r="K42" s="208"/>
      <c r="L42" s="152"/>
      <c r="M42" s="152"/>
      <c r="N42" s="152"/>
      <c r="O42" s="152"/>
      <c r="P42" s="153"/>
      <c r="Q42" s="8">
        <v>15</v>
      </c>
      <c r="R42" s="8">
        <v>35</v>
      </c>
      <c r="S42" s="24">
        <v>2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40.5" customHeight="1">
      <c r="A43" s="60" t="s">
        <v>101</v>
      </c>
      <c r="B43" s="3" t="s">
        <v>19</v>
      </c>
      <c r="C43" s="42" t="s">
        <v>100</v>
      </c>
      <c r="D43" s="205"/>
      <c r="E43" s="152"/>
      <c r="F43" s="152"/>
      <c r="G43" s="152"/>
      <c r="H43" s="152"/>
      <c r="I43" s="152"/>
      <c r="J43" s="153"/>
      <c r="K43" s="207" t="s">
        <v>45</v>
      </c>
      <c r="L43" s="152"/>
      <c r="M43" s="152"/>
      <c r="N43" s="152"/>
      <c r="O43" s="152"/>
      <c r="P43" s="153"/>
      <c r="Q43" s="8">
        <v>15</v>
      </c>
      <c r="R43" s="8">
        <v>35</v>
      </c>
      <c r="S43" s="24">
        <v>2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40.5" customHeight="1">
      <c r="A44" s="7" t="s">
        <v>53</v>
      </c>
      <c r="B44" s="8" t="s">
        <v>27</v>
      </c>
      <c r="C44" s="42" t="s">
        <v>20</v>
      </c>
      <c r="D44" s="207" t="s">
        <v>45</v>
      </c>
      <c r="E44" s="152"/>
      <c r="F44" s="152"/>
      <c r="G44" s="152"/>
      <c r="H44" s="152"/>
      <c r="I44" s="152"/>
      <c r="J44" s="153"/>
      <c r="K44" s="209"/>
      <c r="L44" s="152"/>
      <c r="M44" s="152"/>
      <c r="N44" s="152"/>
      <c r="O44" s="152"/>
      <c r="P44" s="153"/>
      <c r="Q44" s="8">
        <v>30</v>
      </c>
      <c r="R44" s="8">
        <v>60</v>
      </c>
      <c r="S44" s="24">
        <v>6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40.5" customHeight="1">
      <c r="A45" s="25" t="s">
        <v>54</v>
      </c>
      <c r="B45" s="8" t="s">
        <v>27</v>
      </c>
      <c r="C45" s="42" t="s">
        <v>20</v>
      </c>
      <c r="D45" s="207" t="s">
        <v>45</v>
      </c>
      <c r="E45" s="152"/>
      <c r="F45" s="152"/>
      <c r="G45" s="152"/>
      <c r="H45" s="152"/>
      <c r="I45" s="152"/>
      <c r="J45" s="153"/>
      <c r="K45" s="209"/>
      <c r="L45" s="152"/>
      <c r="M45" s="152"/>
      <c r="N45" s="152"/>
      <c r="O45" s="152"/>
      <c r="P45" s="153"/>
      <c r="Q45" s="8">
        <v>15</v>
      </c>
      <c r="R45" s="8">
        <v>35</v>
      </c>
      <c r="S45" s="24">
        <v>2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40.5" customHeight="1">
      <c r="A46" s="25" t="s">
        <v>55</v>
      </c>
      <c r="B46" s="8" t="s">
        <v>27</v>
      </c>
      <c r="C46" s="42" t="s">
        <v>20</v>
      </c>
      <c r="D46" s="207"/>
      <c r="E46" s="152"/>
      <c r="F46" s="152"/>
      <c r="G46" s="152"/>
      <c r="H46" s="152"/>
      <c r="I46" s="152"/>
      <c r="J46" s="153"/>
      <c r="K46" s="208" t="s">
        <v>45</v>
      </c>
      <c r="L46" s="152"/>
      <c r="M46" s="152"/>
      <c r="N46" s="152"/>
      <c r="O46" s="152"/>
      <c r="P46" s="153"/>
      <c r="Q46" s="8">
        <v>15</v>
      </c>
      <c r="R46" s="8">
        <v>35</v>
      </c>
      <c r="S46" s="24">
        <v>2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40.5" customHeight="1">
      <c r="A47" s="7" t="s">
        <v>56</v>
      </c>
      <c r="B47" s="8" t="s">
        <v>27</v>
      </c>
      <c r="C47" s="42" t="s">
        <v>20</v>
      </c>
      <c r="D47" s="207" t="s">
        <v>57</v>
      </c>
      <c r="E47" s="152"/>
      <c r="F47" s="152"/>
      <c r="G47" s="152"/>
      <c r="H47" s="152"/>
      <c r="I47" s="152"/>
      <c r="J47" s="153"/>
      <c r="K47" s="210"/>
      <c r="L47" s="152"/>
      <c r="M47" s="152"/>
      <c r="N47" s="152"/>
      <c r="O47" s="152"/>
      <c r="P47" s="153"/>
      <c r="Q47" s="8">
        <v>15</v>
      </c>
      <c r="R47" s="8">
        <v>35</v>
      </c>
      <c r="S47" s="24">
        <v>2</v>
      </c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1:42" ht="40.5" customHeight="1">
      <c r="A48" s="25" t="s">
        <v>58</v>
      </c>
      <c r="B48" s="8" t="s">
        <v>27</v>
      </c>
      <c r="C48" s="42" t="s">
        <v>20</v>
      </c>
      <c r="D48" s="207" t="s">
        <v>57</v>
      </c>
      <c r="E48" s="152"/>
      <c r="F48" s="152"/>
      <c r="G48" s="152"/>
      <c r="H48" s="152"/>
      <c r="I48" s="152"/>
      <c r="J48" s="153"/>
      <c r="K48" s="210"/>
      <c r="L48" s="152"/>
      <c r="M48" s="152"/>
      <c r="N48" s="152"/>
      <c r="O48" s="152"/>
      <c r="P48" s="153"/>
      <c r="Q48" s="8">
        <v>15</v>
      </c>
      <c r="R48" s="8">
        <v>35</v>
      </c>
      <c r="S48" s="24">
        <v>2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40.5" customHeight="1">
      <c r="A49" s="11" t="s">
        <v>59</v>
      </c>
      <c r="B49" s="8" t="s">
        <v>27</v>
      </c>
      <c r="C49" s="42" t="s">
        <v>20</v>
      </c>
      <c r="D49" s="207"/>
      <c r="E49" s="152"/>
      <c r="F49" s="152"/>
      <c r="G49" s="152"/>
      <c r="H49" s="152"/>
      <c r="I49" s="152"/>
      <c r="J49" s="153"/>
      <c r="K49" s="210" t="s">
        <v>57</v>
      </c>
      <c r="L49" s="152"/>
      <c r="M49" s="152"/>
      <c r="N49" s="152"/>
      <c r="O49" s="152"/>
      <c r="P49" s="153"/>
      <c r="Q49" s="8">
        <v>15</v>
      </c>
      <c r="R49" s="8">
        <v>35</v>
      </c>
      <c r="S49" s="24">
        <v>2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40.5" customHeight="1">
      <c r="A50" s="7" t="s">
        <v>103</v>
      </c>
      <c r="B50" s="8" t="s">
        <v>27</v>
      </c>
      <c r="C50" s="42" t="s">
        <v>20</v>
      </c>
      <c r="D50" s="207" t="s">
        <v>57</v>
      </c>
      <c r="E50" s="152"/>
      <c r="F50" s="152"/>
      <c r="G50" s="152"/>
      <c r="H50" s="152"/>
      <c r="I50" s="152"/>
      <c r="J50" s="153"/>
      <c r="K50" s="210"/>
      <c r="L50" s="152"/>
      <c r="M50" s="152"/>
      <c r="N50" s="152"/>
      <c r="O50" s="152"/>
      <c r="P50" s="153"/>
      <c r="Q50" s="8">
        <v>15</v>
      </c>
      <c r="R50" s="8">
        <v>35</v>
      </c>
      <c r="S50" s="24">
        <v>2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40.5" customHeight="1">
      <c r="A51" s="7" t="s">
        <v>61</v>
      </c>
      <c r="B51" s="8" t="s">
        <v>27</v>
      </c>
      <c r="C51" s="42" t="s">
        <v>103</v>
      </c>
      <c r="D51" s="207"/>
      <c r="E51" s="152"/>
      <c r="F51" s="152"/>
      <c r="G51" s="152"/>
      <c r="H51" s="152"/>
      <c r="I51" s="152"/>
      <c r="J51" s="153"/>
      <c r="K51" s="210" t="s">
        <v>57</v>
      </c>
      <c r="L51" s="152"/>
      <c r="M51" s="152"/>
      <c r="N51" s="152"/>
      <c r="O51" s="152"/>
      <c r="P51" s="153"/>
      <c r="Q51" s="8">
        <v>15</v>
      </c>
      <c r="R51" s="8">
        <v>35</v>
      </c>
      <c r="S51" s="24">
        <v>2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40.5" customHeight="1">
      <c r="A52" s="7" t="s">
        <v>62</v>
      </c>
      <c r="B52" s="8" t="s">
        <v>27</v>
      </c>
      <c r="C52" s="42" t="s">
        <v>20</v>
      </c>
      <c r="D52" s="207" t="s">
        <v>57</v>
      </c>
      <c r="E52" s="152"/>
      <c r="F52" s="152"/>
      <c r="G52" s="152"/>
      <c r="H52" s="152"/>
      <c r="I52" s="152"/>
      <c r="J52" s="153"/>
      <c r="K52" s="210"/>
      <c r="L52" s="152"/>
      <c r="M52" s="152"/>
      <c r="N52" s="152"/>
      <c r="O52" s="152"/>
      <c r="P52" s="153"/>
      <c r="Q52" s="8">
        <v>15</v>
      </c>
      <c r="R52" s="8">
        <v>35</v>
      </c>
      <c r="S52" s="24">
        <v>2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40.5" customHeight="1">
      <c r="A53" s="63" t="s">
        <v>63</v>
      </c>
      <c r="B53" s="8" t="s">
        <v>27</v>
      </c>
      <c r="C53" s="64" t="s">
        <v>62</v>
      </c>
      <c r="D53" s="207"/>
      <c r="E53" s="152"/>
      <c r="F53" s="152"/>
      <c r="G53" s="152"/>
      <c r="H53" s="152"/>
      <c r="I53" s="152"/>
      <c r="J53" s="153"/>
      <c r="K53" s="210" t="s">
        <v>57</v>
      </c>
      <c r="L53" s="152"/>
      <c r="M53" s="152"/>
      <c r="N53" s="152"/>
      <c r="O53" s="152"/>
      <c r="P53" s="153"/>
      <c r="Q53" s="8">
        <v>15</v>
      </c>
      <c r="R53" s="8">
        <v>35</v>
      </c>
      <c r="S53" s="24">
        <v>2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40.5" customHeight="1">
      <c r="A54" s="217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3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40.5" customHeight="1">
      <c r="A55" s="180" t="s">
        <v>12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65"/>
      <c r="Q55" s="181">
        <f>SUM(Q33,Q32)</f>
        <v>3000</v>
      </c>
      <c r="R55" s="153"/>
      <c r="S55" s="12">
        <f>SUM(S32:S33)</f>
        <v>120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40.5" customHeight="1">
      <c r="A56" s="65"/>
      <c r="B56" s="1"/>
      <c r="C56" s="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42" ht="40.5" customHeight="1">
      <c r="A57" s="66" t="s">
        <v>46</v>
      </c>
      <c r="B57" s="67"/>
      <c r="C57" s="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42" ht="15.75" customHeight="1">
      <c r="A58" s="65"/>
      <c r="B58" s="1"/>
      <c r="C58" s="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42" ht="15.75" customHeight="1">
      <c r="A59" s="211" t="s">
        <v>104</v>
      </c>
      <c r="B59" s="212"/>
      <c r="C59" s="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42" ht="15.75" customHeight="1">
      <c r="A60" s="213"/>
      <c r="B60" s="214"/>
      <c r="C60" s="6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42" ht="18" customHeight="1">
      <c r="A61" s="213"/>
      <c r="B61" s="214"/>
      <c r="C61" s="69"/>
    </row>
    <row r="62" spans="1:42" ht="15.75" customHeight="1">
      <c r="A62" s="213"/>
      <c r="B62" s="214"/>
      <c r="C62" s="69"/>
    </row>
    <row r="63" spans="1:42" ht="15" customHeight="1">
      <c r="A63" s="213"/>
      <c r="B63" s="214"/>
      <c r="C63" s="69"/>
    </row>
    <row r="64" spans="1:42" ht="15" customHeight="1">
      <c r="A64" s="213"/>
      <c r="B64" s="214"/>
      <c r="C64" s="69"/>
    </row>
    <row r="65" spans="1:3" ht="15" customHeight="1">
      <c r="A65" s="213"/>
      <c r="B65" s="214"/>
      <c r="C65" s="69"/>
    </row>
    <row r="66" spans="1:3" ht="15" customHeight="1">
      <c r="A66" s="215"/>
      <c r="B66" s="216"/>
      <c r="C66" s="69"/>
    </row>
    <row r="67" spans="1:3" ht="15" customHeight="1">
      <c r="A67" s="70"/>
      <c r="B67" s="27"/>
      <c r="C67" s="69"/>
    </row>
    <row r="68" spans="1:3" ht="15" customHeight="1">
      <c r="A68" s="70"/>
      <c r="B68" s="27"/>
      <c r="C68" s="69"/>
    </row>
    <row r="69" spans="1:3" ht="15.75" customHeight="1">
      <c r="A69" s="70"/>
      <c r="B69" s="27"/>
      <c r="C69" s="69"/>
    </row>
    <row r="70" spans="1:3" ht="15.75" customHeight="1">
      <c r="A70" s="70"/>
      <c r="B70" s="27"/>
      <c r="C70" s="69"/>
    </row>
    <row r="71" spans="1:3" ht="15.75" customHeight="1">
      <c r="A71" s="70"/>
      <c r="B71" s="27"/>
      <c r="C71" s="69"/>
    </row>
    <row r="72" spans="1:3" ht="15.75" customHeight="1">
      <c r="A72" s="70"/>
      <c r="B72" s="27"/>
      <c r="C72" s="69"/>
    </row>
    <row r="73" spans="1:3" ht="15.75" customHeight="1">
      <c r="A73" s="70"/>
      <c r="B73" s="27"/>
      <c r="C73" s="69"/>
    </row>
    <row r="74" spans="1:3" ht="15.75" customHeight="1">
      <c r="A74" s="70"/>
      <c r="B74" s="27"/>
      <c r="C74" s="69"/>
    </row>
    <row r="75" spans="1:3" ht="15.75" customHeight="1">
      <c r="A75" s="70"/>
      <c r="B75" s="27"/>
      <c r="C75" s="69"/>
    </row>
    <row r="76" spans="1:3" ht="15.75" customHeight="1">
      <c r="A76" s="70"/>
      <c r="B76" s="27"/>
      <c r="C76" s="69"/>
    </row>
    <row r="77" spans="1:3" ht="15.75" customHeight="1">
      <c r="A77" s="70"/>
      <c r="B77" s="27"/>
      <c r="C77" s="69"/>
    </row>
    <row r="78" spans="1:3" ht="15.75" customHeight="1">
      <c r="A78" s="70"/>
      <c r="B78" s="27"/>
      <c r="C78" s="69"/>
    </row>
    <row r="79" spans="1:3" ht="15.75" customHeight="1">
      <c r="A79" s="70"/>
      <c r="B79" s="27"/>
      <c r="C79" s="69"/>
    </row>
    <row r="80" spans="1:3" ht="15.75" customHeight="1">
      <c r="A80" s="70"/>
      <c r="B80" s="27"/>
      <c r="C80" s="69"/>
    </row>
    <row r="81" spans="1:3" ht="15.75" customHeight="1">
      <c r="A81" s="70"/>
      <c r="B81" s="27"/>
      <c r="C81" s="69"/>
    </row>
    <row r="82" spans="1:3" ht="15.75" customHeight="1">
      <c r="A82" s="70"/>
      <c r="B82" s="27"/>
      <c r="C82" s="69"/>
    </row>
    <row r="83" spans="1:3" ht="15.75" customHeight="1">
      <c r="A83" s="70"/>
      <c r="B83" s="27"/>
      <c r="C83" s="69"/>
    </row>
    <row r="84" spans="1:3" ht="15.75" customHeight="1">
      <c r="A84" s="70"/>
      <c r="B84" s="27"/>
      <c r="C84" s="69"/>
    </row>
    <row r="85" spans="1:3" ht="15.75" customHeight="1">
      <c r="A85" s="70"/>
      <c r="B85" s="27"/>
      <c r="C85" s="69"/>
    </row>
    <row r="86" spans="1:3" ht="15.75" customHeight="1">
      <c r="A86" s="70"/>
      <c r="B86" s="27"/>
      <c r="C86" s="69"/>
    </row>
    <row r="87" spans="1:3" ht="15.75" customHeight="1">
      <c r="A87" s="70"/>
      <c r="B87" s="27"/>
      <c r="C87" s="69"/>
    </row>
    <row r="88" spans="1:3" ht="15.75" customHeight="1">
      <c r="A88" s="70"/>
      <c r="B88" s="27"/>
      <c r="C88" s="69"/>
    </row>
    <row r="89" spans="1:3" ht="15.75" customHeight="1">
      <c r="A89" s="70"/>
      <c r="B89" s="27"/>
      <c r="C89" s="69"/>
    </row>
    <row r="90" spans="1:3" ht="15.75" customHeight="1">
      <c r="A90" s="70"/>
      <c r="B90" s="27"/>
      <c r="C90" s="69"/>
    </row>
    <row r="91" spans="1:3" ht="15.75" customHeight="1">
      <c r="A91" s="70"/>
      <c r="B91" s="27"/>
      <c r="C91" s="69"/>
    </row>
    <row r="92" spans="1:3" ht="15.75" customHeight="1">
      <c r="A92" s="70"/>
      <c r="B92" s="27"/>
      <c r="C92" s="69"/>
    </row>
    <row r="93" spans="1:3" ht="15.75" customHeight="1">
      <c r="A93" s="70"/>
      <c r="B93" s="27"/>
      <c r="C93" s="69"/>
    </row>
    <row r="94" spans="1:3" ht="15.75" customHeight="1">
      <c r="A94" s="70"/>
      <c r="B94" s="27"/>
      <c r="C94" s="69"/>
    </row>
    <row r="95" spans="1:3" ht="15.75" customHeight="1">
      <c r="A95" s="70"/>
      <c r="B95" s="27"/>
      <c r="C95" s="69"/>
    </row>
    <row r="96" spans="1:3" ht="15.75" customHeight="1">
      <c r="A96" s="70"/>
      <c r="B96" s="27"/>
      <c r="C96" s="69"/>
    </row>
    <row r="97" spans="1:3" ht="15.75" customHeight="1">
      <c r="A97" s="70"/>
      <c r="B97" s="27"/>
      <c r="C97" s="69"/>
    </row>
    <row r="98" spans="1:3" ht="15.75" customHeight="1">
      <c r="A98" s="70"/>
      <c r="B98" s="27"/>
      <c r="C98" s="69"/>
    </row>
    <row r="99" spans="1:3" ht="15.75" customHeight="1">
      <c r="A99" s="70"/>
      <c r="B99" s="27"/>
      <c r="C99" s="69"/>
    </row>
    <row r="100" spans="1:3" ht="15.75" customHeight="1">
      <c r="A100" s="70"/>
      <c r="B100" s="27"/>
      <c r="C100" s="69"/>
    </row>
    <row r="101" spans="1:3" ht="15.75" customHeight="1">
      <c r="A101" s="70"/>
      <c r="B101" s="27"/>
      <c r="C101" s="69"/>
    </row>
    <row r="102" spans="1:3" ht="15.75" customHeight="1">
      <c r="A102" s="70"/>
      <c r="B102" s="27"/>
      <c r="C102" s="69"/>
    </row>
    <row r="103" spans="1:3" ht="15.75" customHeight="1">
      <c r="A103" s="70"/>
      <c r="B103" s="27"/>
      <c r="C103" s="69"/>
    </row>
    <row r="104" spans="1:3" ht="15.75" customHeight="1">
      <c r="A104" s="70"/>
      <c r="B104" s="27"/>
      <c r="C104" s="69"/>
    </row>
    <row r="105" spans="1:3" ht="15.75" customHeight="1">
      <c r="A105" s="70"/>
      <c r="B105" s="27"/>
      <c r="C105" s="69"/>
    </row>
    <row r="106" spans="1:3" ht="15.75" customHeight="1">
      <c r="A106" s="70"/>
      <c r="B106" s="27"/>
      <c r="C106" s="69"/>
    </row>
    <row r="107" spans="1:3" ht="15.75" customHeight="1">
      <c r="A107" s="70"/>
      <c r="B107" s="27"/>
      <c r="C107" s="69"/>
    </row>
    <row r="108" spans="1:3" ht="15.75" customHeight="1">
      <c r="A108" s="70"/>
      <c r="B108" s="27"/>
      <c r="C108" s="69"/>
    </row>
    <row r="109" spans="1:3" ht="15.75" customHeight="1">
      <c r="A109" s="70"/>
      <c r="B109" s="27"/>
      <c r="C109" s="69"/>
    </row>
    <row r="110" spans="1:3" ht="15.75" customHeight="1">
      <c r="A110" s="70"/>
      <c r="B110" s="27"/>
      <c r="C110" s="69"/>
    </row>
    <row r="111" spans="1:3" ht="15.75" customHeight="1">
      <c r="A111" s="70"/>
      <c r="B111" s="27"/>
      <c r="C111" s="69"/>
    </row>
    <row r="112" spans="1:3" ht="15.75" customHeight="1">
      <c r="A112" s="70"/>
      <c r="B112" s="27"/>
      <c r="C112" s="69"/>
    </row>
    <row r="113" spans="1:3" ht="15.75" customHeight="1">
      <c r="A113" s="70"/>
      <c r="B113" s="27"/>
      <c r="C113" s="69"/>
    </row>
    <row r="114" spans="1:3" ht="15.75" customHeight="1">
      <c r="A114" s="70"/>
      <c r="B114" s="27"/>
      <c r="C114" s="69"/>
    </row>
    <row r="115" spans="1:3" ht="15.75" customHeight="1">
      <c r="A115" s="70"/>
      <c r="B115" s="27"/>
      <c r="C115" s="69"/>
    </row>
    <row r="116" spans="1:3" ht="15.75" customHeight="1">
      <c r="A116" s="70"/>
      <c r="B116" s="27"/>
      <c r="C116" s="69"/>
    </row>
    <row r="117" spans="1:3" ht="15.75" customHeight="1">
      <c r="A117" s="70"/>
      <c r="B117" s="27"/>
      <c r="C117" s="69"/>
    </row>
    <row r="118" spans="1:3" ht="15.75" customHeight="1">
      <c r="A118" s="70"/>
      <c r="B118" s="27"/>
      <c r="C118" s="69"/>
    </row>
    <row r="119" spans="1:3" ht="15.75" customHeight="1">
      <c r="A119" s="70"/>
      <c r="B119" s="27"/>
      <c r="C119" s="69"/>
    </row>
    <row r="120" spans="1:3" ht="15.75" customHeight="1">
      <c r="A120" s="70"/>
      <c r="B120" s="27"/>
      <c r="C120" s="69"/>
    </row>
    <row r="121" spans="1:3" ht="15.75" customHeight="1">
      <c r="A121" s="70"/>
      <c r="B121" s="27"/>
      <c r="C121" s="69"/>
    </row>
    <row r="122" spans="1:3" ht="15.75" customHeight="1">
      <c r="A122" s="70"/>
      <c r="B122" s="27"/>
      <c r="C122" s="69"/>
    </row>
    <row r="123" spans="1:3" ht="15.75" customHeight="1">
      <c r="A123" s="70"/>
      <c r="B123" s="27"/>
      <c r="C123" s="69"/>
    </row>
    <row r="124" spans="1:3" ht="15.75" customHeight="1">
      <c r="A124" s="70"/>
      <c r="B124" s="27"/>
      <c r="C124" s="69"/>
    </row>
    <row r="125" spans="1:3" ht="15.75" customHeight="1">
      <c r="A125" s="70"/>
      <c r="B125" s="27"/>
      <c r="C125" s="69"/>
    </row>
    <row r="126" spans="1:3" ht="15.75" customHeight="1">
      <c r="A126" s="70"/>
      <c r="B126" s="27"/>
      <c r="C126" s="69"/>
    </row>
    <row r="127" spans="1:3" ht="15.75" customHeight="1">
      <c r="A127" s="70"/>
      <c r="B127" s="27"/>
      <c r="C127" s="69"/>
    </row>
    <row r="128" spans="1:3" ht="15.75" customHeight="1">
      <c r="A128" s="70"/>
      <c r="B128" s="27"/>
      <c r="C128" s="69"/>
    </row>
    <row r="129" spans="1:3" ht="15.75" customHeight="1">
      <c r="A129" s="70"/>
      <c r="B129" s="27"/>
      <c r="C129" s="69"/>
    </row>
    <row r="130" spans="1:3" ht="15.75" customHeight="1">
      <c r="A130" s="70"/>
      <c r="B130" s="27"/>
      <c r="C130" s="69"/>
    </row>
    <row r="131" spans="1:3" ht="15.75" customHeight="1">
      <c r="A131" s="70"/>
      <c r="B131" s="27"/>
      <c r="C131" s="69"/>
    </row>
    <row r="132" spans="1:3" ht="15.75" customHeight="1">
      <c r="A132" s="70"/>
      <c r="B132" s="27"/>
      <c r="C132" s="69"/>
    </row>
    <row r="133" spans="1:3" ht="15.75" customHeight="1">
      <c r="A133" s="70"/>
      <c r="B133" s="27"/>
      <c r="C133" s="69"/>
    </row>
    <row r="134" spans="1:3" ht="15.75" customHeight="1">
      <c r="A134" s="70"/>
      <c r="B134" s="27"/>
      <c r="C134" s="69"/>
    </row>
    <row r="135" spans="1:3" ht="15.75" customHeight="1">
      <c r="A135" s="70"/>
      <c r="B135" s="27"/>
      <c r="C135" s="69"/>
    </row>
    <row r="136" spans="1:3" ht="15.75" customHeight="1">
      <c r="A136" s="70"/>
      <c r="B136" s="27"/>
      <c r="C136" s="69"/>
    </row>
    <row r="137" spans="1:3" ht="15.75" customHeight="1">
      <c r="A137" s="70"/>
      <c r="B137" s="27"/>
      <c r="C137" s="69"/>
    </row>
    <row r="138" spans="1:3" ht="15.75" customHeight="1">
      <c r="A138" s="70"/>
      <c r="B138" s="27"/>
      <c r="C138" s="69"/>
    </row>
    <row r="139" spans="1:3" ht="15.75" customHeight="1">
      <c r="A139" s="70"/>
      <c r="B139" s="27"/>
      <c r="C139" s="69"/>
    </row>
    <row r="140" spans="1:3" ht="15.75" customHeight="1">
      <c r="A140" s="70"/>
      <c r="B140" s="27"/>
      <c r="C140" s="69"/>
    </row>
    <row r="141" spans="1:3" ht="15.75" customHeight="1">
      <c r="A141" s="70"/>
      <c r="B141" s="27"/>
      <c r="C141" s="69"/>
    </row>
    <row r="142" spans="1:3" ht="15.75" customHeight="1">
      <c r="A142" s="70"/>
      <c r="B142" s="27"/>
      <c r="C142" s="69"/>
    </row>
    <row r="143" spans="1:3" ht="15.75" customHeight="1">
      <c r="A143" s="70"/>
      <c r="B143" s="27"/>
      <c r="C143" s="69"/>
    </row>
    <row r="144" spans="1:3" ht="15.75" customHeight="1">
      <c r="A144" s="70"/>
      <c r="B144" s="27"/>
      <c r="C144" s="69"/>
    </row>
    <row r="145" spans="1:3" ht="15.75" customHeight="1">
      <c r="A145" s="70"/>
      <c r="B145" s="27"/>
      <c r="C145" s="69"/>
    </row>
    <row r="146" spans="1:3" ht="15.75" customHeight="1">
      <c r="A146" s="70"/>
      <c r="B146" s="27"/>
      <c r="C146" s="69"/>
    </row>
    <row r="147" spans="1:3" ht="15.75" customHeight="1">
      <c r="A147" s="70"/>
      <c r="B147" s="27"/>
      <c r="C147" s="69"/>
    </row>
    <row r="148" spans="1:3" ht="15.75" customHeight="1">
      <c r="A148" s="70"/>
      <c r="B148" s="27"/>
      <c r="C148" s="69"/>
    </row>
    <row r="149" spans="1:3" ht="15.75" customHeight="1">
      <c r="A149" s="70"/>
      <c r="B149" s="27"/>
      <c r="C149" s="69"/>
    </row>
    <row r="150" spans="1:3" ht="15.75" customHeight="1">
      <c r="A150" s="70"/>
      <c r="B150" s="27"/>
      <c r="C150" s="69"/>
    </row>
    <row r="151" spans="1:3" ht="15.75" customHeight="1">
      <c r="A151" s="70"/>
      <c r="B151" s="27"/>
      <c r="C151" s="69"/>
    </row>
    <row r="152" spans="1:3" ht="15.75" customHeight="1">
      <c r="A152" s="70"/>
      <c r="B152" s="27"/>
      <c r="C152" s="69"/>
    </row>
    <row r="153" spans="1:3" ht="15.75" customHeight="1">
      <c r="A153" s="70"/>
      <c r="B153" s="27"/>
      <c r="C153" s="69"/>
    </row>
    <row r="154" spans="1:3" ht="15.75" customHeight="1">
      <c r="A154" s="70"/>
      <c r="B154" s="27"/>
      <c r="C154" s="69"/>
    </row>
    <row r="155" spans="1:3" ht="15.75" customHeight="1">
      <c r="A155" s="70"/>
      <c r="B155" s="27"/>
      <c r="C155" s="69"/>
    </row>
    <row r="156" spans="1:3" ht="15.75" customHeight="1">
      <c r="A156" s="70"/>
      <c r="B156" s="27"/>
      <c r="C156" s="69"/>
    </row>
    <row r="157" spans="1:3" ht="15.75" customHeight="1">
      <c r="A157" s="70"/>
      <c r="B157" s="27"/>
      <c r="C157" s="69"/>
    </row>
    <row r="158" spans="1:3" ht="15.75" customHeight="1">
      <c r="A158" s="70"/>
      <c r="B158" s="27"/>
      <c r="C158" s="69"/>
    </row>
    <row r="159" spans="1:3" ht="15.75" customHeight="1">
      <c r="A159" s="70"/>
      <c r="B159" s="27"/>
      <c r="C159" s="69"/>
    </row>
    <row r="160" spans="1:3" ht="15.75" customHeight="1">
      <c r="A160" s="70"/>
      <c r="B160" s="27"/>
      <c r="C160" s="69"/>
    </row>
    <row r="161" spans="1:3" ht="15.75" customHeight="1">
      <c r="A161" s="70"/>
      <c r="B161" s="27"/>
      <c r="C161" s="69"/>
    </row>
    <row r="162" spans="1:3" ht="15.75" customHeight="1">
      <c r="A162" s="70"/>
      <c r="B162" s="27"/>
      <c r="C162" s="69"/>
    </row>
    <row r="163" spans="1:3" ht="15.75" customHeight="1">
      <c r="A163" s="70"/>
      <c r="B163" s="27"/>
      <c r="C163" s="69"/>
    </row>
    <row r="164" spans="1:3" ht="15.75" customHeight="1">
      <c r="A164" s="70"/>
      <c r="B164" s="27"/>
      <c r="C164" s="69"/>
    </row>
    <row r="165" spans="1:3" ht="15.75" customHeight="1">
      <c r="A165" s="70"/>
      <c r="B165" s="27"/>
      <c r="C165" s="69"/>
    </row>
    <row r="166" spans="1:3" ht="15.75" customHeight="1">
      <c r="A166" s="70"/>
      <c r="B166" s="27"/>
      <c r="C166" s="69"/>
    </row>
    <row r="167" spans="1:3" ht="15.75" customHeight="1">
      <c r="A167" s="70"/>
      <c r="B167" s="27"/>
      <c r="C167" s="69"/>
    </row>
    <row r="168" spans="1:3" ht="15.75" customHeight="1">
      <c r="A168" s="70"/>
      <c r="B168" s="27"/>
      <c r="C168" s="69"/>
    </row>
    <row r="169" spans="1:3" ht="15.75" customHeight="1">
      <c r="A169" s="70"/>
      <c r="B169" s="27"/>
      <c r="C169" s="69"/>
    </row>
    <row r="170" spans="1:3" ht="15.75" customHeight="1">
      <c r="A170" s="70"/>
      <c r="B170" s="27"/>
      <c r="C170" s="69"/>
    </row>
    <row r="171" spans="1:3" ht="15.75" customHeight="1">
      <c r="A171" s="70"/>
      <c r="B171" s="27"/>
      <c r="C171" s="69"/>
    </row>
    <row r="172" spans="1:3" ht="15.75" customHeight="1">
      <c r="A172" s="70"/>
      <c r="B172" s="27"/>
      <c r="C172" s="69"/>
    </row>
    <row r="173" spans="1:3" ht="15.75" customHeight="1">
      <c r="A173" s="70"/>
      <c r="B173" s="27"/>
      <c r="C173" s="69"/>
    </row>
    <row r="174" spans="1:3" ht="15.75" customHeight="1">
      <c r="A174" s="70"/>
      <c r="B174" s="27"/>
      <c r="C174" s="69"/>
    </row>
    <row r="175" spans="1:3" ht="15.75" customHeight="1">
      <c r="A175" s="70"/>
      <c r="B175" s="27"/>
      <c r="C175" s="69"/>
    </row>
    <row r="176" spans="1:3" ht="15.75" customHeight="1">
      <c r="A176" s="70"/>
      <c r="B176" s="27"/>
      <c r="C176" s="69"/>
    </row>
    <row r="177" spans="1:3" ht="15.75" customHeight="1">
      <c r="A177" s="70"/>
      <c r="B177" s="27"/>
      <c r="C177" s="69"/>
    </row>
    <row r="178" spans="1:3" ht="15.75" customHeight="1">
      <c r="A178" s="70"/>
      <c r="B178" s="27"/>
      <c r="C178" s="69"/>
    </row>
    <row r="179" spans="1:3" ht="15.75" customHeight="1">
      <c r="A179" s="70"/>
      <c r="B179" s="27"/>
      <c r="C179" s="69"/>
    </row>
    <row r="180" spans="1:3" ht="15.75" customHeight="1">
      <c r="A180" s="70"/>
      <c r="B180" s="27"/>
      <c r="C180" s="69"/>
    </row>
    <row r="181" spans="1:3" ht="15.75" customHeight="1">
      <c r="A181" s="70"/>
      <c r="B181" s="27"/>
      <c r="C181" s="69"/>
    </row>
    <row r="182" spans="1:3" ht="15.75" customHeight="1">
      <c r="A182" s="70"/>
      <c r="B182" s="27"/>
      <c r="C182" s="69"/>
    </row>
    <row r="183" spans="1:3" ht="15.75" customHeight="1">
      <c r="A183" s="70"/>
      <c r="B183" s="27"/>
      <c r="C183" s="69"/>
    </row>
    <row r="184" spans="1:3" ht="15.75" customHeight="1">
      <c r="A184" s="70"/>
      <c r="B184" s="27"/>
      <c r="C184" s="69"/>
    </row>
    <row r="185" spans="1:3" ht="15.75" customHeight="1">
      <c r="A185" s="70"/>
      <c r="B185" s="27"/>
      <c r="C185" s="69"/>
    </row>
    <row r="186" spans="1:3" ht="15.75" customHeight="1">
      <c r="A186" s="70"/>
      <c r="B186" s="27"/>
      <c r="C186" s="69"/>
    </row>
    <row r="187" spans="1:3" ht="15.75" customHeight="1">
      <c r="A187" s="70"/>
      <c r="B187" s="27"/>
      <c r="C187" s="69"/>
    </row>
    <row r="188" spans="1:3" ht="15.75" customHeight="1">
      <c r="A188" s="70"/>
      <c r="B188" s="27"/>
      <c r="C188" s="69"/>
    </row>
    <row r="189" spans="1:3" ht="15.75" customHeight="1">
      <c r="A189" s="70"/>
      <c r="B189" s="27"/>
      <c r="C189" s="69"/>
    </row>
    <row r="190" spans="1:3" ht="15.75" customHeight="1">
      <c r="A190" s="70"/>
      <c r="B190" s="27"/>
      <c r="C190" s="69"/>
    </row>
    <row r="191" spans="1:3" ht="15.75" customHeight="1">
      <c r="A191" s="70"/>
      <c r="B191" s="27"/>
      <c r="C191" s="69"/>
    </row>
    <row r="192" spans="1:3" ht="15.75" customHeight="1">
      <c r="A192" s="70"/>
      <c r="B192" s="27"/>
      <c r="C192" s="69"/>
    </row>
    <row r="193" spans="1:3" ht="15.75" customHeight="1">
      <c r="A193" s="70"/>
      <c r="B193" s="27"/>
      <c r="C193" s="69"/>
    </row>
    <row r="194" spans="1:3" ht="15.75" customHeight="1">
      <c r="A194" s="70"/>
      <c r="B194" s="27"/>
      <c r="C194" s="69"/>
    </row>
    <row r="195" spans="1:3" ht="15.75" customHeight="1">
      <c r="A195" s="70"/>
      <c r="B195" s="27"/>
      <c r="C195" s="69"/>
    </row>
    <row r="196" spans="1:3" ht="15.75" customHeight="1">
      <c r="A196" s="70"/>
      <c r="B196" s="27"/>
      <c r="C196" s="69"/>
    </row>
    <row r="197" spans="1:3" ht="15.75" customHeight="1">
      <c r="A197" s="70"/>
      <c r="B197" s="27"/>
      <c r="C197" s="69"/>
    </row>
    <row r="198" spans="1:3" ht="15.75" customHeight="1">
      <c r="A198" s="70"/>
      <c r="B198" s="27"/>
      <c r="C198" s="69"/>
    </row>
    <row r="199" spans="1:3" ht="15.75" customHeight="1">
      <c r="A199" s="70"/>
      <c r="B199" s="27"/>
      <c r="C199" s="69"/>
    </row>
    <row r="200" spans="1:3" ht="15.75" customHeight="1">
      <c r="A200" s="70"/>
      <c r="B200" s="27"/>
      <c r="C200" s="69"/>
    </row>
    <row r="201" spans="1:3" ht="15.75" customHeight="1">
      <c r="A201" s="70"/>
      <c r="B201" s="27"/>
      <c r="C201" s="69"/>
    </row>
    <row r="202" spans="1:3" ht="15.75" customHeight="1">
      <c r="A202" s="70"/>
      <c r="B202" s="27"/>
      <c r="C202" s="69"/>
    </row>
    <row r="203" spans="1:3" ht="15.75" customHeight="1">
      <c r="A203" s="70"/>
      <c r="B203" s="27"/>
      <c r="C203" s="69"/>
    </row>
    <row r="204" spans="1:3" ht="15.75" customHeight="1">
      <c r="A204" s="70"/>
      <c r="B204" s="27"/>
      <c r="C204" s="69"/>
    </row>
    <row r="205" spans="1:3" ht="15.75" customHeight="1">
      <c r="A205" s="70"/>
      <c r="B205" s="27"/>
      <c r="C205" s="69"/>
    </row>
    <row r="206" spans="1:3" ht="15.75" customHeight="1">
      <c r="A206" s="70"/>
      <c r="B206" s="27"/>
      <c r="C206" s="69"/>
    </row>
    <row r="207" spans="1:3" ht="15.75" customHeight="1">
      <c r="A207" s="70"/>
      <c r="B207" s="27"/>
      <c r="C207" s="69"/>
    </row>
    <row r="208" spans="1:3" ht="15.75" customHeight="1">
      <c r="A208" s="70"/>
      <c r="B208" s="27"/>
      <c r="C208" s="69"/>
    </row>
    <row r="209" spans="1:3" ht="15.75" customHeight="1">
      <c r="A209" s="70"/>
      <c r="B209" s="27"/>
      <c r="C209" s="69"/>
    </row>
    <row r="210" spans="1:3" ht="15.75" customHeight="1">
      <c r="A210" s="70"/>
      <c r="B210" s="27"/>
      <c r="C210" s="69"/>
    </row>
    <row r="211" spans="1:3" ht="15.75" customHeight="1">
      <c r="A211" s="70"/>
      <c r="B211" s="27"/>
      <c r="C211" s="69"/>
    </row>
    <row r="212" spans="1:3" ht="15.75" customHeight="1">
      <c r="A212" s="70"/>
      <c r="B212" s="27"/>
      <c r="C212" s="69"/>
    </row>
    <row r="213" spans="1:3" ht="15.75" customHeight="1">
      <c r="A213" s="70"/>
      <c r="B213" s="27"/>
      <c r="C213" s="69"/>
    </row>
    <row r="214" spans="1:3" ht="15.75" customHeight="1">
      <c r="A214" s="70"/>
      <c r="B214" s="27"/>
      <c r="C214" s="69"/>
    </row>
    <row r="215" spans="1:3" ht="15.75" customHeight="1">
      <c r="A215" s="70"/>
      <c r="B215" s="27"/>
      <c r="C215" s="69"/>
    </row>
    <row r="216" spans="1:3" ht="15.75" customHeight="1">
      <c r="A216" s="70"/>
      <c r="B216" s="27"/>
      <c r="C216" s="69"/>
    </row>
    <row r="217" spans="1:3" ht="15.75" customHeight="1">
      <c r="A217" s="70"/>
      <c r="B217" s="27"/>
      <c r="C217" s="69"/>
    </row>
    <row r="218" spans="1:3" ht="15.75" customHeight="1">
      <c r="A218" s="70"/>
      <c r="B218" s="27"/>
      <c r="C218" s="69"/>
    </row>
    <row r="219" spans="1:3" ht="15.75" customHeight="1">
      <c r="A219" s="70"/>
      <c r="B219" s="27"/>
      <c r="C219" s="69"/>
    </row>
    <row r="220" spans="1:3" ht="15.75" customHeight="1">
      <c r="A220" s="70"/>
      <c r="B220" s="27"/>
      <c r="C220" s="69"/>
    </row>
    <row r="221" spans="1:3" ht="15.75" customHeight="1">
      <c r="A221" s="70"/>
      <c r="B221" s="27"/>
      <c r="C221" s="69"/>
    </row>
    <row r="222" spans="1:3" ht="15.75" customHeight="1">
      <c r="A222" s="70"/>
      <c r="B222" s="27"/>
      <c r="C222" s="69"/>
    </row>
    <row r="223" spans="1:3" ht="15.75" customHeight="1">
      <c r="A223" s="70"/>
      <c r="B223" s="27"/>
      <c r="C223" s="69"/>
    </row>
    <row r="224" spans="1:3" ht="15.75" customHeight="1">
      <c r="A224" s="70"/>
      <c r="B224" s="27"/>
      <c r="C224" s="69"/>
    </row>
    <row r="225" spans="1:3" ht="15.75" customHeight="1">
      <c r="A225" s="70"/>
      <c r="B225" s="27"/>
      <c r="C225" s="69"/>
    </row>
    <row r="226" spans="1:3" ht="15.75" customHeight="1">
      <c r="A226" s="70"/>
      <c r="B226" s="27"/>
      <c r="C226" s="69"/>
    </row>
    <row r="227" spans="1:3" ht="15.75" customHeight="1">
      <c r="A227" s="70"/>
      <c r="B227" s="27"/>
      <c r="C227" s="69"/>
    </row>
    <row r="228" spans="1:3" ht="15.75" customHeight="1">
      <c r="A228" s="70"/>
      <c r="B228" s="27"/>
      <c r="C228" s="69"/>
    </row>
    <row r="229" spans="1:3" ht="15.75" customHeight="1">
      <c r="A229" s="70"/>
      <c r="B229" s="27"/>
      <c r="C229" s="69"/>
    </row>
    <row r="230" spans="1:3" ht="15.75" customHeight="1">
      <c r="A230" s="70"/>
      <c r="B230" s="27"/>
      <c r="C230" s="69"/>
    </row>
    <row r="231" spans="1:3" ht="15.75" customHeight="1">
      <c r="A231" s="70"/>
      <c r="B231" s="27"/>
      <c r="C231" s="69"/>
    </row>
    <row r="232" spans="1:3" ht="15.75" customHeight="1">
      <c r="A232" s="70"/>
      <c r="B232" s="27"/>
      <c r="C232" s="69"/>
    </row>
    <row r="233" spans="1:3" ht="15.75" customHeight="1">
      <c r="A233" s="70"/>
      <c r="B233" s="27"/>
      <c r="C233" s="69"/>
    </row>
    <row r="234" spans="1:3" ht="15.75" customHeight="1">
      <c r="A234" s="70"/>
      <c r="B234" s="27"/>
      <c r="C234" s="69"/>
    </row>
    <row r="235" spans="1:3" ht="15.75" customHeight="1">
      <c r="A235" s="70"/>
      <c r="B235" s="27"/>
      <c r="C235" s="69"/>
    </row>
    <row r="236" spans="1:3" ht="15.75" customHeight="1">
      <c r="A236" s="70"/>
      <c r="B236" s="27"/>
      <c r="C236" s="69"/>
    </row>
    <row r="237" spans="1:3" ht="15.75" customHeight="1">
      <c r="A237" s="70"/>
      <c r="B237" s="27"/>
      <c r="C237" s="69"/>
    </row>
    <row r="238" spans="1:3" ht="15.75" customHeight="1">
      <c r="A238" s="70"/>
      <c r="B238" s="27"/>
      <c r="C238" s="69"/>
    </row>
    <row r="239" spans="1:3" ht="15.75" customHeight="1">
      <c r="A239" s="70"/>
      <c r="B239" s="27"/>
      <c r="C239" s="69"/>
    </row>
    <row r="240" spans="1:3" ht="15.75" customHeight="1">
      <c r="A240" s="70"/>
      <c r="B240" s="27"/>
      <c r="C240" s="69"/>
    </row>
    <row r="241" spans="1:3" ht="15.75" customHeight="1">
      <c r="A241" s="70"/>
      <c r="B241" s="27"/>
      <c r="C241" s="69"/>
    </row>
    <row r="242" spans="1:3" ht="15.75" customHeight="1">
      <c r="A242" s="70"/>
      <c r="B242" s="27"/>
      <c r="C242" s="69"/>
    </row>
    <row r="243" spans="1:3" ht="15.75" customHeight="1">
      <c r="A243" s="70"/>
      <c r="B243" s="27"/>
      <c r="C243" s="69"/>
    </row>
    <row r="244" spans="1:3" ht="15.75" customHeight="1">
      <c r="A244" s="70"/>
      <c r="B244" s="27"/>
      <c r="C244" s="69"/>
    </row>
    <row r="245" spans="1:3" ht="15.75" customHeight="1">
      <c r="A245" s="70"/>
      <c r="B245" s="27"/>
      <c r="C245" s="69"/>
    </row>
    <row r="246" spans="1:3" ht="15.75" customHeight="1">
      <c r="A246" s="70"/>
      <c r="B246" s="27"/>
      <c r="C246" s="69"/>
    </row>
    <row r="247" spans="1:3" ht="15.75" customHeight="1">
      <c r="A247" s="70"/>
      <c r="B247" s="27"/>
      <c r="C247" s="69"/>
    </row>
    <row r="248" spans="1:3" ht="15.75" customHeight="1">
      <c r="A248" s="70"/>
      <c r="B248" s="27"/>
      <c r="C248" s="69"/>
    </row>
    <row r="249" spans="1:3" ht="15.75" customHeight="1">
      <c r="A249" s="70"/>
      <c r="B249" s="27"/>
      <c r="C249" s="69"/>
    </row>
    <row r="250" spans="1:3" ht="15.75" customHeight="1">
      <c r="A250" s="70"/>
      <c r="B250" s="27"/>
      <c r="C250" s="69"/>
    </row>
    <row r="251" spans="1:3" ht="15.75" customHeight="1">
      <c r="A251" s="70"/>
      <c r="B251" s="27"/>
      <c r="C251" s="69"/>
    </row>
    <row r="252" spans="1:3" ht="15.75" customHeight="1">
      <c r="A252" s="70"/>
      <c r="B252" s="27"/>
      <c r="C252" s="69"/>
    </row>
    <row r="253" spans="1:3" ht="15.75" customHeight="1">
      <c r="A253" s="70"/>
      <c r="B253" s="27"/>
      <c r="C253" s="69"/>
    </row>
    <row r="254" spans="1:3" ht="15.75" customHeight="1">
      <c r="A254" s="70"/>
      <c r="B254" s="27"/>
      <c r="C254" s="69"/>
    </row>
    <row r="255" spans="1:3" ht="15.75" customHeight="1">
      <c r="A255" s="70"/>
      <c r="B255" s="27"/>
      <c r="C255" s="69"/>
    </row>
    <row r="256" spans="1:3" ht="15.75" customHeight="1">
      <c r="A256" s="70"/>
      <c r="B256" s="27"/>
      <c r="C256" s="69"/>
    </row>
    <row r="257" spans="1:18" ht="15.75" customHeight="1">
      <c r="A257" s="70"/>
      <c r="B257" s="27"/>
      <c r="C257" s="69"/>
    </row>
    <row r="258" spans="1:18" ht="15.75" customHeight="1">
      <c r="A258" s="70"/>
      <c r="B258" s="27"/>
      <c r="C258" s="69"/>
    </row>
    <row r="259" spans="1:18" ht="15.75" customHeight="1">
      <c r="A259" s="70"/>
      <c r="B259" s="27"/>
      <c r="C259" s="69"/>
    </row>
    <row r="260" spans="1:18" ht="15.75" customHeight="1">
      <c r="A260" s="70"/>
      <c r="B260" s="27"/>
      <c r="C260" s="69"/>
      <c r="R260" s="29"/>
    </row>
    <row r="261" spans="1:18" ht="15.75" customHeight="1">
      <c r="A261" s="70"/>
      <c r="B261" s="27"/>
      <c r="C261" s="69"/>
      <c r="R261" s="29"/>
    </row>
    <row r="262" spans="1:18" ht="15.75" customHeight="1">
      <c r="A262" s="70"/>
      <c r="B262" s="27"/>
      <c r="C262" s="69"/>
      <c r="R262" s="29"/>
    </row>
    <row r="263" spans="1:18" ht="15.75" customHeight="1">
      <c r="A263" s="70"/>
      <c r="B263" s="27"/>
      <c r="C263" s="69"/>
      <c r="R263" s="29"/>
    </row>
    <row r="264" spans="1:18" ht="15.75" customHeight="1">
      <c r="A264" s="70"/>
      <c r="B264" s="27"/>
      <c r="C264" s="69"/>
      <c r="R264" s="29"/>
    </row>
    <row r="265" spans="1:18" ht="15.75" customHeight="1">
      <c r="A265" s="70"/>
      <c r="B265" s="27"/>
      <c r="C265" s="69"/>
      <c r="R265" s="29"/>
    </row>
    <row r="266" spans="1:18" ht="15.75" customHeight="1">
      <c r="A266" s="70"/>
      <c r="B266" s="27"/>
      <c r="C266" s="69"/>
      <c r="R266" s="29"/>
    </row>
    <row r="267" spans="1:18" ht="15.75" customHeight="1">
      <c r="A267" s="70"/>
      <c r="B267" s="27"/>
      <c r="C267" s="69"/>
      <c r="R267" s="29"/>
    </row>
    <row r="268" spans="1:18" ht="15.75" customHeight="1">
      <c r="A268" s="70"/>
      <c r="B268" s="27"/>
      <c r="C268" s="69"/>
      <c r="R268" s="29"/>
    </row>
    <row r="269" spans="1:18" ht="15.75" customHeight="1">
      <c r="A269" s="70"/>
      <c r="B269" s="27"/>
      <c r="C269" s="69"/>
      <c r="R269" s="29"/>
    </row>
    <row r="270" spans="1:18" ht="15.75" customHeight="1">
      <c r="A270" s="70"/>
      <c r="B270" s="27"/>
      <c r="C270" s="69"/>
      <c r="R270" s="29"/>
    </row>
    <row r="271" spans="1:18" ht="15.75" customHeight="1">
      <c r="A271" s="70"/>
      <c r="B271" s="27"/>
      <c r="C271" s="69"/>
      <c r="R271" s="29"/>
    </row>
    <row r="272" spans="1:18" ht="15.75" customHeight="1">
      <c r="A272" s="70"/>
      <c r="B272" s="27"/>
      <c r="C272" s="69"/>
      <c r="R272" s="29"/>
    </row>
    <row r="273" spans="1:18" ht="15.75" customHeight="1">
      <c r="A273" s="70"/>
      <c r="B273" s="27"/>
      <c r="C273" s="69"/>
      <c r="R273" s="29"/>
    </row>
    <row r="274" spans="1:18" ht="15.75" customHeight="1">
      <c r="A274" s="70"/>
      <c r="B274" s="27"/>
      <c r="C274" s="69"/>
      <c r="R274" s="29"/>
    </row>
    <row r="275" spans="1:18" ht="15.75" customHeight="1">
      <c r="A275" s="70"/>
      <c r="B275" s="27"/>
      <c r="C275" s="69"/>
      <c r="R275" s="29"/>
    </row>
    <row r="276" spans="1:18" ht="15.75" customHeight="1">
      <c r="A276" s="70"/>
      <c r="B276" s="27"/>
      <c r="C276" s="69"/>
      <c r="R276" s="29"/>
    </row>
    <row r="277" spans="1:18" ht="15.75" customHeight="1">
      <c r="A277" s="70"/>
      <c r="B277" s="27"/>
      <c r="C277" s="69"/>
      <c r="R277" s="29"/>
    </row>
    <row r="278" spans="1:18" ht="15.75" customHeight="1">
      <c r="A278" s="70"/>
      <c r="B278" s="27"/>
      <c r="C278" s="69"/>
      <c r="R278" s="29"/>
    </row>
    <row r="279" spans="1:18" ht="15.75" customHeight="1">
      <c r="A279" s="70"/>
      <c r="B279" s="27"/>
      <c r="C279" s="69"/>
      <c r="R279" s="29"/>
    </row>
    <row r="280" spans="1:18" ht="15.75" customHeight="1">
      <c r="A280" s="70"/>
      <c r="B280" s="27"/>
      <c r="C280" s="69"/>
      <c r="R280" s="29"/>
    </row>
    <row r="281" spans="1:18" ht="15.75" customHeight="1">
      <c r="A281" s="70"/>
      <c r="B281" s="27"/>
      <c r="C281" s="69"/>
      <c r="R281" s="29"/>
    </row>
    <row r="282" spans="1:18" ht="15.75" customHeight="1">
      <c r="A282" s="70"/>
      <c r="B282" s="27"/>
      <c r="C282" s="69"/>
      <c r="R282" s="29"/>
    </row>
    <row r="283" spans="1:18" ht="15.75" customHeight="1">
      <c r="A283" s="70"/>
      <c r="B283" s="27"/>
      <c r="C283" s="69"/>
      <c r="R283" s="29"/>
    </row>
    <row r="284" spans="1:18" ht="15.75" customHeight="1">
      <c r="A284" s="70"/>
      <c r="B284" s="27"/>
      <c r="C284" s="69"/>
      <c r="R284" s="29"/>
    </row>
    <row r="285" spans="1:18" ht="15.75" customHeight="1">
      <c r="A285" s="70"/>
      <c r="B285" s="27"/>
      <c r="C285" s="69"/>
      <c r="R285" s="29"/>
    </row>
    <row r="286" spans="1:18" ht="15.75" customHeight="1">
      <c r="A286" s="70"/>
      <c r="B286" s="27"/>
      <c r="C286" s="69"/>
      <c r="R286" s="29"/>
    </row>
    <row r="287" spans="1:18" ht="15.75" customHeight="1">
      <c r="A287" s="70"/>
      <c r="B287" s="27"/>
      <c r="C287" s="69"/>
      <c r="R287" s="29"/>
    </row>
    <row r="288" spans="1:18" ht="15.75" customHeight="1">
      <c r="A288" s="70"/>
      <c r="B288" s="27"/>
      <c r="C288" s="69"/>
      <c r="R288" s="29"/>
    </row>
    <row r="289" spans="1:18" ht="15.75" customHeight="1">
      <c r="A289" s="70"/>
      <c r="B289" s="27"/>
      <c r="C289" s="69"/>
      <c r="R289" s="29"/>
    </row>
    <row r="290" spans="1:18" ht="15.75" customHeight="1">
      <c r="A290" s="70"/>
      <c r="B290" s="27"/>
      <c r="C290" s="69"/>
      <c r="R290" s="29"/>
    </row>
    <row r="291" spans="1:18" ht="15.75" customHeight="1">
      <c r="A291" s="70"/>
      <c r="B291" s="27"/>
      <c r="C291" s="69"/>
      <c r="R291" s="29"/>
    </row>
    <row r="292" spans="1:18" ht="15.75" customHeight="1">
      <c r="A292" s="70"/>
      <c r="B292" s="27"/>
      <c r="C292" s="69"/>
      <c r="R292" s="29"/>
    </row>
    <row r="293" spans="1:18" ht="15.75" customHeight="1">
      <c r="A293" s="70"/>
      <c r="B293" s="27"/>
      <c r="C293" s="69"/>
      <c r="R293" s="29"/>
    </row>
    <row r="294" spans="1:18" ht="15.75" customHeight="1">
      <c r="A294" s="70"/>
      <c r="B294" s="27"/>
      <c r="C294" s="69"/>
      <c r="R294" s="29"/>
    </row>
    <row r="295" spans="1:18" ht="15.75" customHeight="1">
      <c r="A295" s="70"/>
      <c r="B295" s="27"/>
      <c r="C295" s="69"/>
      <c r="R295" s="29"/>
    </row>
    <row r="296" spans="1:18" ht="15.75" customHeight="1">
      <c r="A296" s="70"/>
      <c r="B296" s="27"/>
      <c r="C296" s="69"/>
      <c r="R296" s="29"/>
    </row>
    <row r="297" spans="1:18" ht="15.75" customHeight="1">
      <c r="A297" s="70"/>
      <c r="B297" s="27"/>
      <c r="C297" s="69"/>
      <c r="R297" s="29"/>
    </row>
    <row r="298" spans="1:18" ht="15.75" customHeight="1">
      <c r="A298" s="70"/>
      <c r="B298" s="27"/>
      <c r="C298" s="69"/>
      <c r="R298" s="29"/>
    </row>
    <row r="299" spans="1:18" ht="15.75" customHeight="1">
      <c r="A299" s="70"/>
      <c r="B299" s="27"/>
      <c r="C299" s="69"/>
      <c r="R299" s="29"/>
    </row>
    <row r="300" spans="1:18" ht="15.75" customHeight="1">
      <c r="A300" s="70"/>
      <c r="B300" s="27"/>
      <c r="C300" s="69"/>
      <c r="R300" s="29"/>
    </row>
    <row r="301" spans="1:18" ht="15.75" customHeight="1">
      <c r="A301" s="70"/>
      <c r="B301" s="27"/>
      <c r="C301" s="69"/>
      <c r="R301" s="29"/>
    </row>
    <row r="302" spans="1:18" ht="15.75" customHeight="1">
      <c r="A302" s="70"/>
      <c r="B302" s="27"/>
      <c r="C302" s="69"/>
      <c r="R302" s="29"/>
    </row>
    <row r="303" spans="1:18" ht="15.75" customHeight="1">
      <c r="A303" s="70"/>
      <c r="B303" s="27"/>
      <c r="C303" s="69"/>
      <c r="R303" s="29"/>
    </row>
    <row r="304" spans="1:18" ht="15.75" customHeight="1">
      <c r="A304" s="70"/>
      <c r="B304" s="27"/>
      <c r="C304" s="69"/>
      <c r="R304" s="29"/>
    </row>
    <row r="305" spans="1:18" ht="15.75" customHeight="1">
      <c r="A305" s="70"/>
      <c r="B305" s="27"/>
      <c r="C305" s="69"/>
      <c r="R305" s="29"/>
    </row>
    <row r="306" spans="1:18" ht="15.75" customHeight="1">
      <c r="A306" s="70"/>
      <c r="B306" s="27"/>
      <c r="C306" s="69"/>
      <c r="R306" s="29"/>
    </row>
    <row r="307" spans="1:18" ht="15.75" customHeight="1">
      <c r="A307" s="70"/>
      <c r="B307" s="27"/>
      <c r="C307" s="69"/>
      <c r="R307" s="29"/>
    </row>
    <row r="308" spans="1:18" ht="15.75" customHeight="1">
      <c r="A308" s="70"/>
      <c r="B308" s="27"/>
      <c r="C308" s="69"/>
      <c r="R308" s="29"/>
    </row>
    <row r="309" spans="1:18" ht="15.75" customHeight="1">
      <c r="A309" s="70"/>
      <c r="B309" s="27"/>
      <c r="C309" s="69"/>
      <c r="R309" s="29"/>
    </row>
    <row r="310" spans="1:18" ht="15.75" customHeight="1">
      <c r="A310" s="70"/>
      <c r="B310" s="27"/>
      <c r="C310" s="69"/>
      <c r="R310" s="29"/>
    </row>
    <row r="311" spans="1:18" ht="15.75" customHeight="1">
      <c r="A311" s="70"/>
      <c r="B311" s="27"/>
      <c r="C311" s="69"/>
      <c r="R311" s="29"/>
    </row>
    <row r="312" spans="1:18" ht="15.75" customHeight="1">
      <c r="A312" s="70"/>
      <c r="B312" s="27"/>
      <c r="C312" s="69"/>
      <c r="R312" s="29"/>
    </row>
    <row r="313" spans="1:18" ht="15.75" customHeight="1">
      <c r="A313" s="70"/>
      <c r="B313" s="27"/>
      <c r="C313" s="69"/>
      <c r="R313" s="29"/>
    </row>
    <row r="314" spans="1:18" ht="15.75" customHeight="1">
      <c r="A314" s="70"/>
      <c r="B314" s="27"/>
      <c r="C314" s="69"/>
      <c r="R314" s="29"/>
    </row>
    <row r="315" spans="1:18" ht="15.75" customHeight="1">
      <c r="A315" s="70"/>
      <c r="B315" s="27"/>
      <c r="C315" s="69"/>
      <c r="R315" s="29"/>
    </row>
    <row r="316" spans="1:18" ht="15.75" customHeight="1">
      <c r="A316" s="70"/>
      <c r="B316" s="27"/>
      <c r="C316" s="69"/>
      <c r="R316" s="29"/>
    </row>
    <row r="317" spans="1:18" ht="15.75" customHeight="1">
      <c r="A317" s="70"/>
      <c r="B317" s="27"/>
      <c r="C317" s="69"/>
      <c r="R317" s="29"/>
    </row>
    <row r="318" spans="1:18" ht="15.75" customHeight="1">
      <c r="A318" s="70"/>
      <c r="B318" s="27"/>
      <c r="C318" s="69"/>
      <c r="R318" s="29"/>
    </row>
    <row r="319" spans="1:18" ht="15.75" customHeight="1">
      <c r="A319" s="70"/>
      <c r="B319" s="27"/>
      <c r="C319" s="69"/>
      <c r="R319" s="29"/>
    </row>
    <row r="320" spans="1:18" ht="15.75" customHeight="1">
      <c r="A320" s="70"/>
      <c r="B320" s="27"/>
      <c r="C320" s="69"/>
      <c r="R320" s="29"/>
    </row>
    <row r="321" spans="1:18" ht="15.75" customHeight="1">
      <c r="A321" s="70"/>
      <c r="B321" s="27"/>
      <c r="C321" s="69"/>
      <c r="R321" s="29"/>
    </row>
    <row r="322" spans="1:18" ht="15.75" customHeight="1">
      <c r="A322" s="70"/>
      <c r="B322" s="27"/>
      <c r="C322" s="69"/>
      <c r="R322" s="29"/>
    </row>
    <row r="323" spans="1:18" ht="15.75" customHeight="1">
      <c r="A323" s="70"/>
      <c r="B323" s="27"/>
      <c r="C323" s="69"/>
      <c r="R323" s="29"/>
    </row>
    <row r="324" spans="1:18" ht="15.75" customHeight="1">
      <c r="A324" s="70"/>
      <c r="B324" s="27"/>
      <c r="C324" s="69"/>
      <c r="R324" s="29"/>
    </row>
    <row r="325" spans="1:18" ht="15.75" customHeight="1">
      <c r="A325" s="70"/>
      <c r="B325" s="27"/>
      <c r="C325" s="69"/>
      <c r="R325" s="29"/>
    </row>
    <row r="326" spans="1:18" ht="15.75" customHeight="1">
      <c r="A326" s="70"/>
      <c r="B326" s="27"/>
      <c r="C326" s="69"/>
      <c r="R326" s="29"/>
    </row>
    <row r="327" spans="1:18" ht="15.75" customHeight="1">
      <c r="A327" s="70"/>
      <c r="B327" s="27"/>
      <c r="C327" s="69"/>
      <c r="R327" s="29"/>
    </row>
    <row r="328" spans="1:18" ht="15.75" customHeight="1">
      <c r="A328" s="70"/>
      <c r="B328" s="27"/>
      <c r="C328" s="69"/>
      <c r="R328" s="29"/>
    </row>
    <row r="329" spans="1:18" ht="15.75" customHeight="1">
      <c r="A329" s="70"/>
      <c r="B329" s="27"/>
      <c r="C329" s="69"/>
      <c r="R329" s="29"/>
    </row>
    <row r="330" spans="1:18" ht="15.75" customHeight="1">
      <c r="A330" s="70"/>
      <c r="B330" s="27"/>
      <c r="C330" s="69"/>
      <c r="R330" s="29"/>
    </row>
    <row r="331" spans="1:18" ht="15.75" customHeight="1">
      <c r="A331" s="70"/>
      <c r="B331" s="27"/>
      <c r="C331" s="69"/>
      <c r="R331" s="29"/>
    </row>
    <row r="332" spans="1:18" ht="15.75" customHeight="1">
      <c r="A332" s="70"/>
      <c r="B332" s="27"/>
      <c r="C332" s="69"/>
      <c r="R332" s="29"/>
    </row>
    <row r="333" spans="1:18" ht="15.75" customHeight="1">
      <c r="A333" s="70"/>
      <c r="B333" s="27"/>
      <c r="C333" s="69"/>
      <c r="R333" s="29"/>
    </row>
    <row r="334" spans="1:18" ht="15.75" customHeight="1">
      <c r="A334" s="70"/>
      <c r="B334" s="27"/>
      <c r="C334" s="69"/>
      <c r="R334" s="29"/>
    </row>
    <row r="335" spans="1:18" ht="15.75" customHeight="1">
      <c r="A335" s="70"/>
      <c r="B335" s="27"/>
      <c r="C335" s="69"/>
      <c r="R335" s="29"/>
    </row>
    <row r="336" spans="1:18" ht="15.75" customHeight="1">
      <c r="A336" s="70"/>
      <c r="B336" s="27"/>
      <c r="C336" s="69"/>
      <c r="R336" s="29"/>
    </row>
    <row r="337" spans="1:18" ht="15.75" customHeight="1">
      <c r="A337" s="70"/>
      <c r="B337" s="27"/>
      <c r="C337" s="69"/>
      <c r="R337" s="29"/>
    </row>
    <row r="338" spans="1:18" ht="15.75" customHeight="1">
      <c r="A338" s="70"/>
      <c r="B338" s="27"/>
      <c r="C338" s="69"/>
      <c r="R338" s="29"/>
    </row>
    <row r="339" spans="1:18" ht="15.75" customHeight="1">
      <c r="A339" s="70"/>
      <c r="B339" s="27"/>
      <c r="C339" s="69"/>
      <c r="R339" s="29"/>
    </row>
    <row r="340" spans="1:18" ht="15.75" customHeight="1">
      <c r="A340" s="70"/>
      <c r="B340" s="27"/>
      <c r="C340" s="69"/>
      <c r="R340" s="29"/>
    </row>
    <row r="341" spans="1:18" ht="15.75" customHeight="1">
      <c r="A341" s="70"/>
      <c r="B341" s="27"/>
      <c r="C341" s="69"/>
      <c r="R341" s="29"/>
    </row>
    <row r="342" spans="1:18" ht="15.75" customHeight="1">
      <c r="A342" s="70"/>
      <c r="B342" s="27"/>
      <c r="C342" s="69"/>
      <c r="R342" s="29"/>
    </row>
    <row r="343" spans="1:18" ht="15.75" customHeight="1">
      <c r="A343" s="70"/>
      <c r="B343" s="27"/>
      <c r="C343" s="69"/>
      <c r="R343" s="29"/>
    </row>
    <row r="344" spans="1:18" ht="15.75" customHeight="1">
      <c r="A344" s="70"/>
      <c r="B344" s="27"/>
      <c r="C344" s="69"/>
      <c r="R344" s="29"/>
    </row>
    <row r="345" spans="1:18" ht="15.75" customHeight="1">
      <c r="A345" s="70"/>
      <c r="B345" s="27"/>
      <c r="C345" s="69"/>
      <c r="R345" s="29"/>
    </row>
    <row r="346" spans="1:18" ht="15.75" customHeight="1">
      <c r="A346" s="70"/>
      <c r="B346" s="27"/>
      <c r="C346" s="69"/>
      <c r="R346" s="29"/>
    </row>
    <row r="347" spans="1:18" ht="15.75" customHeight="1">
      <c r="A347" s="70"/>
      <c r="B347" s="27"/>
      <c r="C347" s="69"/>
      <c r="R347" s="29"/>
    </row>
    <row r="348" spans="1:18" ht="15.75" customHeight="1">
      <c r="A348" s="70"/>
      <c r="B348" s="27"/>
      <c r="C348" s="69"/>
      <c r="R348" s="29"/>
    </row>
    <row r="349" spans="1:18" ht="15.75" customHeight="1">
      <c r="A349" s="70"/>
      <c r="B349" s="27"/>
      <c r="C349" s="69"/>
      <c r="R349" s="29"/>
    </row>
    <row r="350" spans="1:18" ht="15.75" customHeight="1">
      <c r="A350" s="70"/>
      <c r="B350" s="27"/>
      <c r="C350" s="69"/>
      <c r="R350" s="29"/>
    </row>
    <row r="351" spans="1:18" ht="15.75" customHeight="1">
      <c r="A351" s="70"/>
      <c r="B351" s="27"/>
      <c r="C351" s="69"/>
      <c r="R351" s="29"/>
    </row>
    <row r="352" spans="1:18" ht="15.75" customHeight="1">
      <c r="A352" s="70"/>
      <c r="B352" s="27"/>
      <c r="C352" s="69"/>
      <c r="R352" s="29"/>
    </row>
    <row r="353" spans="1:18" ht="15.75" customHeight="1">
      <c r="A353" s="70"/>
      <c r="B353" s="27"/>
      <c r="C353" s="69"/>
      <c r="R353" s="29"/>
    </row>
    <row r="354" spans="1:18" ht="15.75" customHeight="1">
      <c r="A354" s="70"/>
      <c r="B354" s="27"/>
      <c r="C354" s="69"/>
      <c r="R354" s="29"/>
    </row>
    <row r="355" spans="1:18" ht="15.75" customHeight="1">
      <c r="A355" s="70"/>
      <c r="B355" s="27"/>
      <c r="C355" s="69"/>
      <c r="R355" s="29"/>
    </row>
    <row r="356" spans="1:18" ht="15.75" customHeight="1">
      <c r="A356" s="70"/>
      <c r="B356" s="27"/>
      <c r="C356" s="69"/>
      <c r="R356" s="29"/>
    </row>
    <row r="357" spans="1:18" ht="15.75" customHeight="1">
      <c r="A357" s="70"/>
      <c r="B357" s="27"/>
      <c r="C357" s="69"/>
      <c r="R357" s="29"/>
    </row>
    <row r="358" spans="1:18" ht="15.75" customHeight="1">
      <c r="A358" s="70"/>
      <c r="B358" s="27"/>
      <c r="C358" s="69"/>
      <c r="R358" s="29"/>
    </row>
    <row r="359" spans="1:18" ht="15.75" customHeight="1">
      <c r="A359" s="70"/>
      <c r="B359" s="27"/>
      <c r="C359" s="69"/>
      <c r="R359" s="29"/>
    </row>
    <row r="360" spans="1:18" ht="15.75" customHeight="1">
      <c r="A360" s="70"/>
      <c r="B360" s="27"/>
      <c r="C360" s="69"/>
      <c r="R360" s="29"/>
    </row>
    <row r="361" spans="1:18" ht="15.75" customHeight="1">
      <c r="A361" s="70"/>
      <c r="B361" s="27"/>
      <c r="C361" s="69"/>
      <c r="R361" s="29"/>
    </row>
    <row r="362" spans="1:18" ht="15.75" customHeight="1">
      <c r="A362" s="70"/>
      <c r="B362" s="27"/>
      <c r="C362" s="69"/>
      <c r="R362" s="29"/>
    </row>
    <row r="363" spans="1:18" ht="15.75" customHeight="1">
      <c r="A363" s="70"/>
      <c r="B363" s="27"/>
      <c r="C363" s="69"/>
      <c r="R363" s="29"/>
    </row>
    <row r="364" spans="1:18" ht="15.75" customHeight="1">
      <c r="A364" s="70"/>
      <c r="B364" s="27"/>
      <c r="C364" s="69"/>
      <c r="R364" s="29"/>
    </row>
    <row r="365" spans="1:18" ht="15.75" customHeight="1">
      <c r="A365" s="70"/>
      <c r="B365" s="27"/>
      <c r="C365" s="69"/>
      <c r="R365" s="29"/>
    </row>
    <row r="366" spans="1:18" ht="15.75" customHeight="1">
      <c r="A366" s="70"/>
      <c r="B366" s="27"/>
      <c r="C366" s="69"/>
      <c r="R366" s="29"/>
    </row>
    <row r="367" spans="1:18" ht="15.75" customHeight="1">
      <c r="A367" s="70"/>
      <c r="B367" s="27"/>
      <c r="C367" s="69"/>
      <c r="R367" s="29"/>
    </row>
    <row r="368" spans="1:18" ht="15.75" customHeight="1">
      <c r="A368" s="70"/>
      <c r="B368" s="27"/>
      <c r="C368" s="69"/>
      <c r="R368" s="29"/>
    </row>
    <row r="369" spans="1:18" ht="15.75" customHeight="1">
      <c r="A369" s="70"/>
      <c r="B369" s="27"/>
      <c r="C369" s="69"/>
      <c r="R369" s="29"/>
    </row>
    <row r="370" spans="1:18" ht="15.75" customHeight="1">
      <c r="A370" s="70"/>
      <c r="B370" s="27"/>
      <c r="C370" s="69"/>
      <c r="R370" s="29"/>
    </row>
    <row r="371" spans="1:18" ht="15.75" customHeight="1">
      <c r="A371" s="70"/>
      <c r="B371" s="27"/>
      <c r="C371" s="69"/>
      <c r="R371" s="29"/>
    </row>
    <row r="372" spans="1:18" ht="15.75" customHeight="1">
      <c r="A372" s="70"/>
      <c r="B372" s="27"/>
      <c r="C372" s="69"/>
      <c r="R372" s="29"/>
    </row>
    <row r="373" spans="1:18" ht="15.75" customHeight="1">
      <c r="A373" s="70"/>
      <c r="B373" s="27"/>
      <c r="C373" s="69"/>
      <c r="R373" s="29"/>
    </row>
    <row r="374" spans="1:18" ht="15.75" customHeight="1">
      <c r="A374" s="70"/>
      <c r="B374" s="27"/>
      <c r="C374" s="69"/>
      <c r="R374" s="29"/>
    </row>
    <row r="375" spans="1:18" ht="15.75" customHeight="1">
      <c r="A375" s="70"/>
      <c r="B375" s="27"/>
      <c r="C375" s="69"/>
      <c r="R375" s="29"/>
    </row>
    <row r="376" spans="1:18" ht="15.75" customHeight="1">
      <c r="A376" s="70"/>
      <c r="B376" s="27"/>
      <c r="C376" s="69"/>
      <c r="R376" s="29"/>
    </row>
    <row r="377" spans="1:18" ht="15.75" customHeight="1">
      <c r="A377" s="70"/>
      <c r="B377" s="27"/>
      <c r="C377" s="69"/>
      <c r="R377" s="29"/>
    </row>
    <row r="378" spans="1:18" ht="15.75" customHeight="1">
      <c r="A378" s="70"/>
      <c r="B378" s="27"/>
      <c r="C378" s="69"/>
      <c r="R378" s="29"/>
    </row>
    <row r="379" spans="1:18" ht="15.75" customHeight="1">
      <c r="A379" s="70"/>
      <c r="B379" s="27"/>
      <c r="C379" s="69"/>
      <c r="R379" s="29"/>
    </row>
    <row r="380" spans="1:18" ht="15.75" customHeight="1">
      <c r="A380" s="70"/>
      <c r="B380" s="27"/>
      <c r="C380" s="69"/>
      <c r="R380" s="29"/>
    </row>
    <row r="381" spans="1:18" ht="15.75" customHeight="1">
      <c r="A381" s="70"/>
      <c r="B381" s="27"/>
      <c r="C381" s="69"/>
      <c r="R381" s="29"/>
    </row>
    <row r="382" spans="1:18" ht="15.75" customHeight="1">
      <c r="A382" s="70"/>
      <c r="B382" s="27"/>
      <c r="C382" s="69"/>
      <c r="R382" s="29"/>
    </row>
    <row r="383" spans="1:18" ht="15.75" customHeight="1">
      <c r="A383" s="70"/>
      <c r="B383" s="27"/>
      <c r="C383" s="69"/>
      <c r="R383" s="29"/>
    </row>
    <row r="384" spans="1:18" ht="15.75" customHeight="1">
      <c r="A384" s="70"/>
      <c r="B384" s="27"/>
      <c r="C384" s="69"/>
      <c r="R384" s="29"/>
    </row>
    <row r="385" spans="1:18" ht="15.75" customHeight="1">
      <c r="A385" s="70"/>
      <c r="B385" s="27"/>
      <c r="C385" s="69"/>
      <c r="R385" s="29"/>
    </row>
    <row r="386" spans="1:18" ht="15.75" customHeight="1">
      <c r="A386" s="70"/>
      <c r="B386" s="27"/>
      <c r="C386" s="69"/>
      <c r="R386" s="29"/>
    </row>
    <row r="387" spans="1:18" ht="15.75" customHeight="1">
      <c r="A387" s="70"/>
      <c r="B387" s="27"/>
      <c r="C387" s="69"/>
      <c r="R387" s="29"/>
    </row>
    <row r="388" spans="1:18" ht="15.75" customHeight="1">
      <c r="A388" s="70"/>
      <c r="B388" s="27"/>
      <c r="C388" s="69"/>
      <c r="R388" s="29"/>
    </row>
    <row r="389" spans="1:18" ht="15.75" customHeight="1">
      <c r="A389" s="70"/>
      <c r="B389" s="27"/>
      <c r="C389" s="69"/>
      <c r="R389" s="29"/>
    </row>
    <row r="390" spans="1:18" ht="15.75" customHeight="1">
      <c r="A390" s="70"/>
      <c r="B390" s="27"/>
      <c r="C390" s="69"/>
      <c r="R390" s="29"/>
    </row>
    <row r="391" spans="1:18" ht="15.75" customHeight="1">
      <c r="A391" s="70"/>
      <c r="B391" s="27"/>
      <c r="C391" s="69"/>
      <c r="R391" s="29"/>
    </row>
    <row r="392" spans="1:18" ht="15.75" customHeight="1">
      <c r="A392" s="70"/>
      <c r="B392" s="27"/>
      <c r="C392" s="69"/>
      <c r="R392" s="29"/>
    </row>
    <row r="393" spans="1:18" ht="15.75" customHeight="1">
      <c r="A393" s="70"/>
      <c r="B393" s="27"/>
      <c r="C393" s="69"/>
      <c r="R393" s="29"/>
    </row>
    <row r="394" spans="1:18" ht="15.75" customHeight="1">
      <c r="A394" s="70"/>
      <c r="B394" s="27"/>
      <c r="C394" s="69"/>
      <c r="R394" s="29"/>
    </row>
    <row r="395" spans="1:18" ht="15.75" customHeight="1">
      <c r="A395" s="70"/>
      <c r="B395" s="27"/>
      <c r="C395" s="69"/>
      <c r="R395" s="29"/>
    </row>
    <row r="396" spans="1:18" ht="15.75" customHeight="1">
      <c r="A396" s="70"/>
      <c r="B396" s="27"/>
      <c r="C396" s="69"/>
      <c r="R396" s="29"/>
    </row>
    <row r="397" spans="1:18" ht="15.75" customHeight="1">
      <c r="A397" s="70"/>
      <c r="B397" s="27"/>
      <c r="C397" s="69"/>
      <c r="R397" s="29"/>
    </row>
    <row r="398" spans="1:18" ht="15.75" customHeight="1">
      <c r="A398" s="70"/>
      <c r="B398" s="27"/>
      <c r="C398" s="69"/>
      <c r="R398" s="29"/>
    </row>
    <row r="399" spans="1:18" ht="15.75" customHeight="1">
      <c r="A399" s="70"/>
      <c r="B399" s="27"/>
      <c r="C399" s="69"/>
      <c r="R399" s="29"/>
    </row>
    <row r="400" spans="1:18" ht="15.75" customHeight="1">
      <c r="A400" s="70"/>
      <c r="B400" s="27"/>
      <c r="C400" s="69"/>
      <c r="R400" s="29"/>
    </row>
    <row r="401" spans="1:18" ht="15.75" customHeight="1">
      <c r="A401" s="70"/>
      <c r="B401" s="27"/>
      <c r="C401" s="69"/>
      <c r="R401" s="29"/>
    </row>
    <row r="402" spans="1:18" ht="15.75" customHeight="1">
      <c r="A402" s="70"/>
      <c r="B402" s="27"/>
      <c r="C402" s="69"/>
      <c r="R402" s="29"/>
    </row>
    <row r="403" spans="1:18" ht="15.75" customHeight="1">
      <c r="A403" s="70"/>
      <c r="B403" s="27"/>
      <c r="C403" s="69"/>
      <c r="R403" s="29"/>
    </row>
    <row r="404" spans="1:18" ht="15.75" customHeight="1">
      <c r="A404" s="70"/>
      <c r="B404" s="27"/>
      <c r="C404" s="69"/>
      <c r="R404" s="29"/>
    </row>
    <row r="405" spans="1:18" ht="15.75" customHeight="1">
      <c r="A405" s="70"/>
      <c r="B405" s="27"/>
      <c r="C405" s="69"/>
      <c r="R405" s="29"/>
    </row>
    <row r="406" spans="1:18" ht="15.75" customHeight="1">
      <c r="A406" s="70"/>
      <c r="B406" s="27"/>
      <c r="C406" s="69"/>
      <c r="R406" s="29"/>
    </row>
    <row r="407" spans="1:18" ht="15.75" customHeight="1">
      <c r="A407" s="70"/>
      <c r="B407" s="27"/>
      <c r="C407" s="69"/>
      <c r="R407" s="29"/>
    </row>
    <row r="408" spans="1:18" ht="15.75" customHeight="1">
      <c r="A408" s="70"/>
      <c r="B408" s="27"/>
      <c r="C408" s="69"/>
      <c r="R408" s="29"/>
    </row>
    <row r="409" spans="1:18" ht="15.75" customHeight="1">
      <c r="A409" s="70"/>
      <c r="B409" s="27"/>
      <c r="C409" s="69"/>
      <c r="R409" s="29"/>
    </row>
    <row r="410" spans="1:18" ht="15.75" customHeight="1">
      <c r="A410" s="70"/>
      <c r="B410" s="27"/>
      <c r="C410" s="69"/>
      <c r="R410" s="29"/>
    </row>
    <row r="411" spans="1:18" ht="15.75" customHeight="1">
      <c r="A411" s="70"/>
      <c r="B411" s="27"/>
      <c r="C411" s="69"/>
      <c r="R411" s="29"/>
    </row>
    <row r="412" spans="1:18" ht="15.75" customHeight="1">
      <c r="A412" s="70"/>
      <c r="B412" s="27"/>
      <c r="C412" s="69"/>
      <c r="R412" s="29"/>
    </row>
    <row r="413" spans="1:18" ht="15.75" customHeight="1">
      <c r="A413" s="70"/>
      <c r="B413" s="27"/>
      <c r="C413" s="69"/>
      <c r="R413" s="29"/>
    </row>
    <row r="414" spans="1:18" ht="15.75" customHeight="1">
      <c r="A414" s="70"/>
      <c r="B414" s="27"/>
      <c r="C414" s="69"/>
      <c r="R414" s="29"/>
    </row>
    <row r="415" spans="1:18" ht="15.75" customHeight="1">
      <c r="A415" s="70"/>
      <c r="B415" s="27"/>
      <c r="C415" s="69"/>
      <c r="R415" s="29"/>
    </row>
    <row r="416" spans="1:18" ht="15.75" customHeight="1">
      <c r="A416" s="70"/>
      <c r="B416" s="27"/>
      <c r="C416" s="69"/>
      <c r="R416" s="29"/>
    </row>
    <row r="417" spans="1:18" ht="15.75" customHeight="1">
      <c r="A417" s="70"/>
      <c r="B417" s="27"/>
      <c r="C417" s="69"/>
      <c r="R417" s="29"/>
    </row>
    <row r="418" spans="1:18" ht="15.75" customHeight="1">
      <c r="A418" s="70"/>
      <c r="B418" s="27"/>
      <c r="C418" s="69"/>
      <c r="R418" s="29"/>
    </row>
    <row r="419" spans="1:18" ht="15.75" customHeight="1">
      <c r="A419" s="70"/>
      <c r="B419" s="27"/>
      <c r="C419" s="69"/>
      <c r="R419" s="29"/>
    </row>
    <row r="420" spans="1:18" ht="15.75" customHeight="1">
      <c r="A420" s="70"/>
      <c r="B420" s="27"/>
      <c r="C420" s="69"/>
      <c r="R420" s="29"/>
    </row>
    <row r="421" spans="1:18" ht="15.75" customHeight="1">
      <c r="A421" s="70"/>
      <c r="B421" s="27"/>
      <c r="C421" s="69"/>
      <c r="R421" s="29"/>
    </row>
    <row r="422" spans="1:18" ht="15.75" customHeight="1">
      <c r="A422" s="70"/>
      <c r="B422" s="27"/>
      <c r="C422" s="69"/>
      <c r="R422" s="29"/>
    </row>
    <row r="423" spans="1:18" ht="15.75" customHeight="1">
      <c r="A423" s="70"/>
      <c r="B423" s="27"/>
      <c r="C423" s="69"/>
      <c r="R423" s="29"/>
    </row>
    <row r="424" spans="1:18" ht="15.75" customHeight="1">
      <c r="A424" s="70"/>
      <c r="B424" s="27"/>
      <c r="C424" s="69"/>
      <c r="R424" s="29"/>
    </row>
    <row r="425" spans="1:18" ht="15.75" customHeight="1">
      <c r="A425" s="70"/>
      <c r="B425" s="27"/>
      <c r="C425" s="69"/>
      <c r="R425" s="29"/>
    </row>
    <row r="426" spans="1:18" ht="15.75" customHeight="1">
      <c r="A426" s="70"/>
      <c r="B426" s="27"/>
      <c r="C426" s="69"/>
      <c r="R426" s="29"/>
    </row>
    <row r="427" spans="1:18" ht="15.75" customHeight="1">
      <c r="A427" s="70"/>
      <c r="B427" s="27"/>
      <c r="C427" s="69"/>
      <c r="R427" s="29"/>
    </row>
    <row r="428" spans="1:18" ht="15.75" customHeight="1">
      <c r="A428" s="70"/>
      <c r="B428" s="27"/>
      <c r="C428" s="69"/>
      <c r="R428" s="29"/>
    </row>
    <row r="429" spans="1:18" ht="15.75" customHeight="1">
      <c r="A429" s="70"/>
      <c r="B429" s="27"/>
      <c r="C429" s="69"/>
      <c r="R429" s="29"/>
    </row>
    <row r="430" spans="1:18" ht="15.75" customHeight="1">
      <c r="A430" s="70"/>
      <c r="B430" s="27"/>
      <c r="C430" s="69"/>
      <c r="R430" s="29"/>
    </row>
    <row r="431" spans="1:18" ht="15.75" customHeight="1">
      <c r="A431" s="70"/>
      <c r="B431" s="27"/>
      <c r="C431" s="69"/>
      <c r="R431" s="29"/>
    </row>
    <row r="432" spans="1:18" ht="15.75" customHeight="1">
      <c r="A432" s="70"/>
      <c r="B432" s="27"/>
      <c r="C432" s="69"/>
      <c r="R432" s="29"/>
    </row>
    <row r="433" spans="1:18" ht="15.75" customHeight="1">
      <c r="A433" s="70"/>
      <c r="B433" s="27"/>
      <c r="C433" s="69"/>
      <c r="R433" s="29"/>
    </row>
    <row r="434" spans="1:18" ht="15.75" customHeight="1">
      <c r="A434" s="70"/>
      <c r="B434" s="27"/>
      <c r="C434" s="69"/>
      <c r="R434" s="29"/>
    </row>
    <row r="435" spans="1:18" ht="15.75" customHeight="1">
      <c r="A435" s="70"/>
      <c r="B435" s="27"/>
      <c r="C435" s="69"/>
      <c r="R435" s="29"/>
    </row>
    <row r="436" spans="1:18" ht="15.75" customHeight="1">
      <c r="A436" s="70"/>
      <c r="B436" s="27"/>
      <c r="C436" s="69"/>
      <c r="R436" s="29"/>
    </row>
    <row r="437" spans="1:18" ht="15.75" customHeight="1">
      <c r="A437" s="70"/>
      <c r="B437" s="27"/>
      <c r="C437" s="69"/>
      <c r="R437" s="29"/>
    </row>
    <row r="438" spans="1:18" ht="15.75" customHeight="1">
      <c r="A438" s="70"/>
      <c r="B438" s="27"/>
      <c r="C438" s="69"/>
      <c r="R438" s="29"/>
    </row>
    <row r="439" spans="1:18" ht="15.75" customHeight="1">
      <c r="A439" s="70"/>
      <c r="B439" s="27"/>
      <c r="C439" s="69"/>
      <c r="R439" s="29"/>
    </row>
    <row r="440" spans="1:18" ht="15.75" customHeight="1">
      <c r="A440" s="70"/>
      <c r="B440" s="27"/>
      <c r="C440" s="69"/>
      <c r="R440" s="29"/>
    </row>
    <row r="441" spans="1:18" ht="15.75" customHeight="1">
      <c r="A441" s="70"/>
      <c r="B441" s="27"/>
      <c r="C441" s="69"/>
      <c r="R441" s="29"/>
    </row>
    <row r="442" spans="1:18" ht="15.75" customHeight="1">
      <c r="A442" s="70"/>
      <c r="B442" s="27"/>
      <c r="C442" s="69"/>
      <c r="R442" s="29"/>
    </row>
    <row r="443" spans="1:18" ht="15.75" customHeight="1">
      <c r="A443" s="70"/>
      <c r="B443" s="27"/>
      <c r="C443" s="69"/>
      <c r="R443" s="29"/>
    </row>
    <row r="444" spans="1:18" ht="15.75" customHeight="1">
      <c r="A444" s="70"/>
      <c r="B444" s="27"/>
      <c r="C444" s="69"/>
      <c r="R444" s="29"/>
    </row>
    <row r="445" spans="1:18" ht="15.75" customHeight="1">
      <c r="A445" s="70"/>
      <c r="B445" s="27"/>
      <c r="C445" s="69"/>
      <c r="R445" s="29"/>
    </row>
    <row r="446" spans="1:18" ht="15.75" customHeight="1">
      <c r="A446" s="70"/>
      <c r="B446" s="27"/>
      <c r="C446" s="69"/>
      <c r="R446" s="29"/>
    </row>
    <row r="447" spans="1:18" ht="15.75" customHeight="1">
      <c r="A447" s="70"/>
      <c r="B447" s="27"/>
      <c r="C447" s="69"/>
      <c r="R447" s="29"/>
    </row>
    <row r="448" spans="1:18" ht="15.75" customHeight="1">
      <c r="A448" s="70"/>
      <c r="B448" s="27"/>
      <c r="C448" s="69"/>
      <c r="R448" s="29"/>
    </row>
    <row r="449" spans="1:18" ht="15.75" customHeight="1">
      <c r="A449" s="70"/>
      <c r="B449" s="27"/>
      <c r="C449" s="69"/>
      <c r="R449" s="29"/>
    </row>
    <row r="450" spans="1:18" ht="15.75" customHeight="1">
      <c r="A450" s="70"/>
      <c r="B450" s="27"/>
      <c r="C450" s="69"/>
      <c r="R450" s="29"/>
    </row>
    <row r="451" spans="1:18" ht="15.75" customHeight="1">
      <c r="A451" s="70"/>
      <c r="B451" s="27"/>
      <c r="C451" s="69"/>
      <c r="R451" s="29"/>
    </row>
    <row r="452" spans="1:18" ht="15.75" customHeight="1">
      <c r="A452" s="70"/>
      <c r="B452" s="27"/>
      <c r="C452" s="69"/>
      <c r="R452" s="29"/>
    </row>
    <row r="453" spans="1:18" ht="15.75" customHeight="1">
      <c r="A453" s="70"/>
      <c r="B453" s="27"/>
      <c r="C453" s="69"/>
      <c r="R453" s="29"/>
    </row>
    <row r="454" spans="1:18" ht="15.75" customHeight="1">
      <c r="A454" s="70"/>
      <c r="B454" s="27"/>
      <c r="C454" s="69"/>
      <c r="R454" s="29"/>
    </row>
    <row r="455" spans="1:18" ht="15.75" customHeight="1">
      <c r="A455" s="70"/>
      <c r="B455" s="27"/>
      <c r="C455" s="69"/>
      <c r="R455" s="29"/>
    </row>
    <row r="456" spans="1:18" ht="15.75" customHeight="1">
      <c r="A456" s="70"/>
      <c r="B456" s="27"/>
      <c r="C456" s="69"/>
      <c r="R456" s="29"/>
    </row>
    <row r="457" spans="1:18" ht="15.75" customHeight="1">
      <c r="A457" s="70"/>
      <c r="B457" s="27"/>
      <c r="C457" s="69"/>
      <c r="R457" s="29"/>
    </row>
    <row r="458" spans="1:18" ht="15.75" customHeight="1">
      <c r="A458" s="70"/>
      <c r="B458" s="27"/>
      <c r="C458" s="69"/>
      <c r="R458" s="29"/>
    </row>
    <row r="459" spans="1:18" ht="15.75" customHeight="1">
      <c r="A459" s="70"/>
      <c r="B459" s="27"/>
      <c r="C459" s="69"/>
      <c r="R459" s="29"/>
    </row>
    <row r="460" spans="1:18" ht="15.75" customHeight="1">
      <c r="A460" s="70"/>
      <c r="B460" s="27"/>
      <c r="C460" s="69"/>
      <c r="R460" s="29"/>
    </row>
    <row r="461" spans="1:18" ht="15.75" customHeight="1">
      <c r="A461" s="70"/>
      <c r="B461" s="27"/>
      <c r="C461" s="69"/>
      <c r="R461" s="29"/>
    </row>
    <row r="462" spans="1:18" ht="15.75" customHeight="1">
      <c r="A462" s="70"/>
      <c r="B462" s="27"/>
      <c r="C462" s="69"/>
      <c r="R462" s="29"/>
    </row>
    <row r="463" spans="1:18" ht="15.75" customHeight="1">
      <c r="A463" s="70"/>
      <c r="B463" s="27"/>
      <c r="C463" s="69"/>
      <c r="R463" s="29"/>
    </row>
    <row r="464" spans="1:18" ht="15.75" customHeight="1">
      <c r="A464" s="70"/>
      <c r="B464" s="27"/>
      <c r="C464" s="69"/>
      <c r="R464" s="29"/>
    </row>
    <row r="465" spans="1:18" ht="15.75" customHeight="1">
      <c r="A465" s="70"/>
      <c r="B465" s="27"/>
      <c r="C465" s="69"/>
      <c r="R465" s="29"/>
    </row>
    <row r="466" spans="1:18" ht="15.75" customHeight="1">
      <c r="A466" s="70"/>
      <c r="B466" s="27"/>
      <c r="C466" s="69"/>
      <c r="R466" s="29"/>
    </row>
    <row r="467" spans="1:18" ht="15.75" customHeight="1">
      <c r="A467" s="70"/>
      <c r="B467" s="27"/>
      <c r="C467" s="69"/>
      <c r="R467" s="29"/>
    </row>
    <row r="468" spans="1:18" ht="15.75" customHeight="1">
      <c r="A468" s="70"/>
      <c r="B468" s="27"/>
      <c r="C468" s="69"/>
      <c r="R468" s="29"/>
    </row>
    <row r="469" spans="1:18" ht="15.75" customHeight="1">
      <c r="A469" s="70"/>
      <c r="B469" s="27"/>
      <c r="C469" s="69"/>
      <c r="R469" s="29"/>
    </row>
    <row r="470" spans="1:18" ht="15.75" customHeight="1">
      <c r="A470" s="70"/>
      <c r="B470" s="27"/>
      <c r="C470" s="69"/>
      <c r="R470" s="29"/>
    </row>
    <row r="471" spans="1:18" ht="15.75" customHeight="1">
      <c r="A471" s="70"/>
      <c r="B471" s="27"/>
      <c r="C471" s="69"/>
      <c r="R471" s="29"/>
    </row>
    <row r="472" spans="1:18" ht="15.75" customHeight="1">
      <c r="A472" s="70"/>
      <c r="B472" s="27"/>
      <c r="C472" s="69"/>
      <c r="R472" s="29"/>
    </row>
    <row r="473" spans="1:18" ht="15.75" customHeight="1">
      <c r="A473" s="70"/>
      <c r="B473" s="27"/>
      <c r="C473" s="69"/>
      <c r="R473" s="29"/>
    </row>
    <row r="474" spans="1:18" ht="15.75" customHeight="1">
      <c r="A474" s="70"/>
      <c r="B474" s="27"/>
      <c r="C474" s="69"/>
      <c r="R474" s="29"/>
    </row>
    <row r="475" spans="1:18" ht="15.75" customHeight="1">
      <c r="A475" s="70"/>
      <c r="B475" s="27"/>
      <c r="C475" s="69"/>
      <c r="R475" s="29"/>
    </row>
    <row r="476" spans="1:18" ht="15.75" customHeight="1">
      <c r="A476" s="70"/>
      <c r="B476" s="27"/>
      <c r="C476" s="69"/>
      <c r="R476" s="29"/>
    </row>
    <row r="477" spans="1:18" ht="15.75" customHeight="1">
      <c r="A477" s="70"/>
      <c r="B477" s="27"/>
      <c r="C477" s="69"/>
      <c r="R477" s="29"/>
    </row>
    <row r="478" spans="1:18" ht="15.75" customHeight="1">
      <c r="A478" s="70"/>
      <c r="B478" s="27"/>
      <c r="C478" s="69"/>
      <c r="R478" s="29"/>
    </row>
    <row r="479" spans="1:18" ht="15.75" customHeight="1">
      <c r="A479" s="70"/>
      <c r="B479" s="27"/>
      <c r="C479" s="69"/>
      <c r="R479" s="29"/>
    </row>
    <row r="480" spans="1:18" ht="15.75" customHeight="1">
      <c r="A480" s="70"/>
      <c r="B480" s="27"/>
      <c r="C480" s="69"/>
      <c r="R480" s="29"/>
    </row>
    <row r="481" spans="1:18" ht="15.75" customHeight="1">
      <c r="A481" s="70"/>
      <c r="B481" s="27"/>
      <c r="C481" s="69"/>
      <c r="R481" s="29"/>
    </row>
    <row r="482" spans="1:18" ht="15.75" customHeight="1">
      <c r="A482" s="70"/>
      <c r="B482" s="27"/>
      <c r="C482" s="69"/>
      <c r="R482" s="29"/>
    </row>
    <row r="483" spans="1:18" ht="15.75" customHeight="1">
      <c r="A483" s="70"/>
      <c r="B483" s="27"/>
      <c r="C483" s="69"/>
      <c r="R483" s="29"/>
    </row>
    <row r="484" spans="1:18" ht="15.75" customHeight="1">
      <c r="A484" s="70"/>
      <c r="B484" s="27"/>
      <c r="C484" s="69"/>
      <c r="R484" s="29"/>
    </row>
    <row r="485" spans="1:18" ht="15.75" customHeight="1">
      <c r="A485" s="70"/>
      <c r="B485" s="27"/>
      <c r="C485" s="69"/>
      <c r="R485" s="29"/>
    </row>
    <row r="486" spans="1:18" ht="15.75" customHeight="1">
      <c r="A486" s="70"/>
      <c r="B486" s="27"/>
      <c r="C486" s="69"/>
      <c r="R486" s="29"/>
    </row>
    <row r="487" spans="1:18" ht="15.75" customHeight="1">
      <c r="A487" s="70"/>
      <c r="B487" s="27"/>
      <c r="C487" s="69"/>
      <c r="R487" s="29"/>
    </row>
    <row r="488" spans="1:18" ht="15.75" customHeight="1">
      <c r="A488" s="70"/>
      <c r="B488" s="27"/>
      <c r="C488" s="69"/>
      <c r="R488" s="29"/>
    </row>
    <row r="489" spans="1:18" ht="15.75" customHeight="1">
      <c r="A489" s="70"/>
      <c r="B489" s="27"/>
      <c r="C489" s="69"/>
      <c r="R489" s="29"/>
    </row>
    <row r="490" spans="1:18" ht="15.75" customHeight="1">
      <c r="A490" s="70"/>
      <c r="B490" s="27"/>
      <c r="C490" s="69"/>
      <c r="R490" s="29"/>
    </row>
    <row r="491" spans="1:18" ht="15.75" customHeight="1">
      <c r="A491" s="70"/>
      <c r="B491" s="27"/>
      <c r="C491" s="69"/>
      <c r="R491" s="29"/>
    </row>
    <row r="492" spans="1:18" ht="15.75" customHeight="1">
      <c r="A492" s="70"/>
      <c r="B492" s="27"/>
      <c r="C492" s="69"/>
      <c r="R492" s="29"/>
    </row>
    <row r="493" spans="1:18" ht="15.75" customHeight="1">
      <c r="A493" s="70"/>
      <c r="B493" s="27"/>
      <c r="C493" s="69"/>
      <c r="R493" s="29"/>
    </row>
    <row r="494" spans="1:18" ht="15.75" customHeight="1">
      <c r="A494" s="70"/>
      <c r="B494" s="27"/>
      <c r="C494" s="69"/>
      <c r="R494" s="29"/>
    </row>
    <row r="495" spans="1:18" ht="15.75" customHeight="1">
      <c r="A495" s="70"/>
      <c r="B495" s="27"/>
      <c r="C495" s="69"/>
      <c r="R495" s="29"/>
    </row>
    <row r="496" spans="1:18" ht="15.75" customHeight="1">
      <c r="A496" s="70"/>
      <c r="B496" s="27"/>
      <c r="C496" s="69"/>
      <c r="R496" s="29"/>
    </row>
    <row r="497" spans="1:18" ht="15.75" customHeight="1">
      <c r="A497" s="70"/>
      <c r="B497" s="27"/>
      <c r="C497" s="69"/>
      <c r="R497" s="29"/>
    </row>
    <row r="498" spans="1:18" ht="15.75" customHeight="1">
      <c r="A498" s="70"/>
      <c r="B498" s="27"/>
      <c r="C498" s="69"/>
      <c r="R498" s="29"/>
    </row>
    <row r="499" spans="1:18" ht="15.75" customHeight="1">
      <c r="A499" s="70"/>
      <c r="B499" s="27"/>
      <c r="C499" s="69"/>
      <c r="R499" s="29"/>
    </row>
    <row r="500" spans="1:18" ht="15.75" customHeight="1">
      <c r="A500" s="70"/>
      <c r="B500" s="27"/>
      <c r="C500" s="69"/>
      <c r="R500" s="29"/>
    </row>
    <row r="501" spans="1:18" ht="15.75" customHeight="1">
      <c r="A501" s="70"/>
      <c r="B501" s="27"/>
      <c r="C501" s="69"/>
      <c r="R501" s="29"/>
    </row>
    <row r="502" spans="1:18" ht="15.75" customHeight="1">
      <c r="A502" s="70"/>
      <c r="B502" s="27"/>
      <c r="C502" s="69"/>
      <c r="R502" s="29"/>
    </row>
    <row r="503" spans="1:18" ht="15.75" customHeight="1">
      <c r="A503" s="70"/>
      <c r="B503" s="27"/>
      <c r="C503" s="69"/>
      <c r="R503" s="29"/>
    </row>
    <row r="504" spans="1:18" ht="15.75" customHeight="1">
      <c r="A504" s="70"/>
      <c r="B504" s="27"/>
      <c r="C504" s="69"/>
      <c r="R504" s="29"/>
    </row>
    <row r="505" spans="1:18" ht="15.75" customHeight="1">
      <c r="A505" s="70"/>
      <c r="B505" s="27"/>
      <c r="C505" s="69"/>
      <c r="R505" s="29"/>
    </row>
    <row r="506" spans="1:18" ht="15.75" customHeight="1">
      <c r="A506" s="70"/>
      <c r="B506" s="27"/>
      <c r="C506" s="69"/>
      <c r="R506" s="29"/>
    </row>
    <row r="507" spans="1:18" ht="15.75" customHeight="1">
      <c r="A507" s="70"/>
      <c r="B507" s="27"/>
      <c r="C507" s="69"/>
      <c r="R507" s="29"/>
    </row>
    <row r="508" spans="1:18" ht="15.75" customHeight="1">
      <c r="A508" s="70"/>
      <c r="B508" s="27"/>
      <c r="C508" s="69"/>
      <c r="R508" s="29"/>
    </row>
    <row r="509" spans="1:18" ht="15.75" customHeight="1">
      <c r="A509" s="70"/>
      <c r="B509" s="27"/>
      <c r="C509" s="69"/>
      <c r="R509" s="29"/>
    </row>
    <row r="510" spans="1:18" ht="15.75" customHeight="1">
      <c r="A510" s="70"/>
      <c r="B510" s="27"/>
      <c r="C510" s="69"/>
      <c r="R510" s="29"/>
    </row>
    <row r="511" spans="1:18" ht="15.75" customHeight="1">
      <c r="A511" s="70"/>
      <c r="B511" s="27"/>
      <c r="C511" s="69"/>
      <c r="R511" s="29"/>
    </row>
    <row r="512" spans="1:18" ht="15.75" customHeight="1">
      <c r="A512" s="70"/>
      <c r="B512" s="27"/>
      <c r="C512" s="69"/>
      <c r="R512" s="29"/>
    </row>
    <row r="513" spans="1:18" ht="15.75" customHeight="1">
      <c r="A513" s="70"/>
      <c r="B513" s="27"/>
      <c r="C513" s="69"/>
      <c r="R513" s="29"/>
    </row>
    <row r="514" spans="1:18" ht="15.75" customHeight="1">
      <c r="A514" s="70"/>
      <c r="B514" s="27"/>
      <c r="C514" s="69"/>
      <c r="R514" s="29"/>
    </row>
    <row r="515" spans="1:18" ht="15.75" customHeight="1">
      <c r="A515" s="70"/>
      <c r="B515" s="27"/>
      <c r="C515" s="69"/>
      <c r="R515" s="29"/>
    </row>
    <row r="516" spans="1:18" ht="15.75" customHeight="1">
      <c r="A516" s="70"/>
      <c r="B516" s="27"/>
      <c r="C516" s="69"/>
      <c r="R516" s="29"/>
    </row>
    <row r="517" spans="1:18" ht="15.75" customHeight="1">
      <c r="A517" s="70"/>
      <c r="B517" s="27"/>
      <c r="C517" s="69"/>
      <c r="R517" s="29"/>
    </row>
    <row r="518" spans="1:18" ht="15.75" customHeight="1">
      <c r="A518" s="70"/>
      <c r="B518" s="27"/>
      <c r="C518" s="69"/>
      <c r="R518" s="29"/>
    </row>
    <row r="519" spans="1:18" ht="15.75" customHeight="1">
      <c r="A519" s="70"/>
      <c r="B519" s="27"/>
      <c r="C519" s="69"/>
      <c r="R519" s="29"/>
    </row>
    <row r="520" spans="1:18" ht="15.75" customHeight="1">
      <c r="A520" s="70"/>
      <c r="B520" s="27"/>
      <c r="C520" s="69"/>
      <c r="R520" s="29"/>
    </row>
    <row r="521" spans="1:18" ht="15.75" customHeight="1">
      <c r="A521" s="70"/>
      <c r="B521" s="27"/>
      <c r="C521" s="69"/>
      <c r="R521" s="29"/>
    </row>
    <row r="522" spans="1:18" ht="15.75" customHeight="1">
      <c r="A522" s="70"/>
      <c r="B522" s="27"/>
      <c r="C522" s="69"/>
      <c r="R522" s="29"/>
    </row>
    <row r="523" spans="1:18" ht="15.75" customHeight="1">
      <c r="A523" s="70"/>
      <c r="B523" s="27"/>
      <c r="C523" s="69"/>
      <c r="R523" s="29"/>
    </row>
    <row r="524" spans="1:18" ht="15.75" customHeight="1">
      <c r="A524" s="70"/>
      <c r="B524" s="27"/>
      <c r="C524" s="69"/>
      <c r="R524" s="29"/>
    </row>
    <row r="525" spans="1:18" ht="15.75" customHeight="1">
      <c r="A525" s="70"/>
      <c r="B525" s="27"/>
      <c r="C525" s="69"/>
      <c r="R525" s="29"/>
    </row>
    <row r="526" spans="1:18" ht="15.75" customHeight="1">
      <c r="A526" s="70"/>
      <c r="B526" s="27"/>
      <c r="C526" s="69"/>
      <c r="R526" s="29"/>
    </row>
    <row r="527" spans="1:18" ht="15.75" customHeight="1">
      <c r="A527" s="70"/>
      <c r="B527" s="27"/>
      <c r="C527" s="69"/>
      <c r="R527" s="29"/>
    </row>
    <row r="528" spans="1:18" ht="15.75" customHeight="1">
      <c r="A528" s="70"/>
      <c r="B528" s="27"/>
      <c r="C528" s="69"/>
      <c r="R528" s="29"/>
    </row>
    <row r="529" spans="1:18" ht="15.75" customHeight="1">
      <c r="A529" s="70"/>
      <c r="B529" s="27"/>
      <c r="C529" s="69"/>
      <c r="R529" s="29"/>
    </row>
    <row r="530" spans="1:18" ht="15.75" customHeight="1">
      <c r="A530" s="70"/>
      <c r="B530" s="27"/>
      <c r="C530" s="69"/>
      <c r="R530" s="29"/>
    </row>
    <row r="531" spans="1:18" ht="15.75" customHeight="1">
      <c r="A531" s="70"/>
      <c r="B531" s="27"/>
      <c r="C531" s="69"/>
      <c r="R531" s="29"/>
    </row>
    <row r="532" spans="1:18" ht="15.75" customHeight="1">
      <c r="A532" s="70"/>
      <c r="B532" s="27"/>
      <c r="C532" s="69"/>
      <c r="R532" s="29"/>
    </row>
    <row r="533" spans="1:18" ht="15.75" customHeight="1">
      <c r="A533" s="70"/>
      <c r="B533" s="27"/>
      <c r="C533" s="69"/>
      <c r="R533" s="29"/>
    </row>
    <row r="534" spans="1:18" ht="15.75" customHeight="1">
      <c r="A534" s="70"/>
      <c r="B534" s="27"/>
      <c r="C534" s="69"/>
      <c r="R534" s="29"/>
    </row>
    <row r="535" spans="1:18" ht="15.75" customHeight="1">
      <c r="A535" s="70"/>
      <c r="B535" s="27"/>
      <c r="C535" s="69"/>
      <c r="R535" s="29"/>
    </row>
    <row r="536" spans="1:18" ht="15.75" customHeight="1">
      <c r="A536" s="70"/>
      <c r="B536" s="27"/>
      <c r="C536" s="69"/>
      <c r="R536" s="29"/>
    </row>
    <row r="537" spans="1:18" ht="15.75" customHeight="1">
      <c r="A537" s="70"/>
      <c r="B537" s="27"/>
      <c r="C537" s="69"/>
      <c r="R537" s="29"/>
    </row>
    <row r="538" spans="1:18" ht="15.75" customHeight="1">
      <c r="A538" s="70"/>
      <c r="B538" s="27"/>
      <c r="C538" s="69"/>
      <c r="R538" s="29"/>
    </row>
    <row r="539" spans="1:18" ht="15.75" customHeight="1">
      <c r="A539" s="70"/>
      <c r="B539" s="27"/>
      <c r="C539" s="69"/>
      <c r="R539" s="29"/>
    </row>
    <row r="540" spans="1:18" ht="15.75" customHeight="1">
      <c r="A540" s="70"/>
      <c r="B540" s="27"/>
      <c r="C540" s="69"/>
      <c r="R540" s="29"/>
    </row>
    <row r="541" spans="1:18" ht="15.75" customHeight="1">
      <c r="A541" s="70"/>
      <c r="B541" s="27"/>
      <c r="C541" s="69"/>
      <c r="R541" s="29"/>
    </row>
    <row r="542" spans="1:18" ht="15.75" customHeight="1">
      <c r="A542" s="70"/>
      <c r="B542" s="27"/>
      <c r="C542" s="69"/>
      <c r="R542" s="29"/>
    </row>
    <row r="543" spans="1:18" ht="15.75" customHeight="1">
      <c r="A543" s="70"/>
      <c r="B543" s="27"/>
      <c r="C543" s="69"/>
      <c r="R543" s="29"/>
    </row>
    <row r="544" spans="1:18" ht="15.75" customHeight="1">
      <c r="A544" s="70"/>
      <c r="B544" s="27"/>
      <c r="C544" s="69"/>
      <c r="R544" s="29"/>
    </row>
    <row r="545" spans="1:18" ht="15.75" customHeight="1">
      <c r="A545" s="70"/>
      <c r="B545" s="27"/>
      <c r="C545" s="69"/>
      <c r="R545" s="29"/>
    </row>
    <row r="546" spans="1:18" ht="15.75" customHeight="1">
      <c r="A546" s="70"/>
      <c r="B546" s="27"/>
      <c r="C546" s="69"/>
      <c r="R546" s="29"/>
    </row>
    <row r="547" spans="1:18" ht="15.75" customHeight="1">
      <c r="A547" s="70"/>
      <c r="B547" s="27"/>
      <c r="C547" s="69"/>
      <c r="R547" s="29"/>
    </row>
    <row r="548" spans="1:18" ht="15.75" customHeight="1">
      <c r="A548" s="70"/>
      <c r="B548" s="27"/>
      <c r="C548" s="69"/>
      <c r="R548" s="29"/>
    </row>
    <row r="549" spans="1:18" ht="15.75" customHeight="1">
      <c r="A549" s="70"/>
      <c r="B549" s="27"/>
      <c r="C549" s="69"/>
      <c r="R549" s="29"/>
    </row>
    <row r="550" spans="1:18" ht="15.75" customHeight="1">
      <c r="A550" s="70"/>
      <c r="B550" s="27"/>
      <c r="C550" s="69"/>
      <c r="R550" s="29"/>
    </row>
    <row r="551" spans="1:18" ht="15.75" customHeight="1">
      <c r="A551" s="70"/>
      <c r="B551" s="27"/>
      <c r="C551" s="69"/>
      <c r="R551" s="29"/>
    </row>
    <row r="552" spans="1:18" ht="15.75" customHeight="1">
      <c r="A552" s="70"/>
      <c r="B552" s="27"/>
      <c r="C552" s="69"/>
      <c r="R552" s="29"/>
    </row>
    <row r="553" spans="1:18" ht="15.75" customHeight="1">
      <c r="A553" s="70"/>
      <c r="B553" s="27"/>
      <c r="C553" s="69"/>
      <c r="R553" s="29"/>
    </row>
    <row r="554" spans="1:18" ht="15.75" customHeight="1">
      <c r="A554" s="70"/>
      <c r="B554" s="27"/>
      <c r="C554" s="69"/>
      <c r="R554" s="29"/>
    </row>
    <row r="555" spans="1:18" ht="15.75" customHeight="1">
      <c r="A555" s="70"/>
      <c r="B555" s="27"/>
      <c r="C555" s="69"/>
      <c r="R555" s="29"/>
    </row>
    <row r="556" spans="1:18" ht="15.75" customHeight="1">
      <c r="A556" s="70"/>
      <c r="B556" s="27"/>
      <c r="C556" s="69"/>
      <c r="R556" s="29"/>
    </row>
    <row r="557" spans="1:18" ht="15.75" customHeight="1">
      <c r="A557" s="70"/>
      <c r="B557" s="27"/>
      <c r="C557" s="69"/>
      <c r="R557" s="29"/>
    </row>
    <row r="558" spans="1:18" ht="15.75" customHeight="1">
      <c r="A558" s="70"/>
      <c r="B558" s="27"/>
      <c r="C558" s="69"/>
      <c r="R558" s="29"/>
    </row>
    <row r="559" spans="1:18" ht="15.75" customHeight="1">
      <c r="A559" s="70"/>
      <c r="B559" s="27"/>
      <c r="C559" s="69"/>
      <c r="R559" s="29"/>
    </row>
    <row r="560" spans="1:18" ht="15.75" customHeight="1">
      <c r="A560" s="70"/>
      <c r="B560" s="27"/>
      <c r="C560" s="69"/>
      <c r="R560" s="29"/>
    </row>
    <row r="561" spans="1:18" ht="15.75" customHeight="1">
      <c r="A561" s="70"/>
      <c r="B561" s="27"/>
      <c r="C561" s="69"/>
      <c r="R561" s="29"/>
    </row>
    <row r="562" spans="1:18" ht="15.75" customHeight="1">
      <c r="A562" s="70"/>
      <c r="B562" s="27"/>
      <c r="C562" s="69"/>
      <c r="R562" s="29"/>
    </row>
    <row r="563" spans="1:18" ht="15.75" customHeight="1">
      <c r="A563" s="70"/>
      <c r="B563" s="27"/>
      <c r="C563" s="69"/>
      <c r="R563" s="29"/>
    </row>
    <row r="564" spans="1:18" ht="15.75" customHeight="1">
      <c r="A564" s="70"/>
      <c r="B564" s="27"/>
      <c r="C564" s="69"/>
      <c r="R564" s="29"/>
    </row>
    <row r="565" spans="1:18" ht="15.75" customHeight="1">
      <c r="A565" s="70"/>
      <c r="B565" s="27"/>
      <c r="C565" s="69"/>
      <c r="R565" s="29"/>
    </row>
    <row r="566" spans="1:18" ht="15.75" customHeight="1">
      <c r="A566" s="70"/>
      <c r="B566" s="27"/>
      <c r="C566" s="69"/>
      <c r="R566" s="29"/>
    </row>
    <row r="567" spans="1:18" ht="15.75" customHeight="1">
      <c r="A567" s="70"/>
      <c r="B567" s="27"/>
      <c r="C567" s="69"/>
      <c r="R567" s="29"/>
    </row>
    <row r="568" spans="1:18" ht="15.75" customHeight="1">
      <c r="A568" s="70"/>
      <c r="B568" s="27"/>
      <c r="C568" s="69"/>
      <c r="R568" s="29"/>
    </row>
    <row r="569" spans="1:18" ht="15.75" customHeight="1">
      <c r="A569" s="70"/>
      <c r="B569" s="27"/>
      <c r="C569" s="69"/>
      <c r="R569" s="29"/>
    </row>
    <row r="570" spans="1:18" ht="15.75" customHeight="1">
      <c r="A570" s="70"/>
      <c r="B570" s="27"/>
      <c r="C570" s="69"/>
      <c r="R570" s="29"/>
    </row>
    <row r="571" spans="1:18" ht="15.75" customHeight="1">
      <c r="A571" s="70"/>
      <c r="B571" s="27"/>
      <c r="C571" s="69"/>
      <c r="R571" s="29"/>
    </row>
    <row r="572" spans="1:18" ht="15.75" customHeight="1">
      <c r="A572" s="70"/>
      <c r="B572" s="27"/>
      <c r="C572" s="69"/>
      <c r="R572" s="29"/>
    </row>
    <row r="573" spans="1:18" ht="15.75" customHeight="1">
      <c r="A573" s="70"/>
      <c r="B573" s="27"/>
      <c r="C573" s="69"/>
      <c r="R573" s="29"/>
    </row>
    <row r="574" spans="1:18" ht="15.75" customHeight="1">
      <c r="A574" s="70"/>
      <c r="B574" s="27"/>
      <c r="C574" s="69"/>
      <c r="R574" s="29"/>
    </row>
    <row r="575" spans="1:18" ht="15.75" customHeight="1">
      <c r="A575" s="70"/>
      <c r="B575" s="27"/>
      <c r="C575" s="69"/>
      <c r="R575" s="29"/>
    </row>
    <row r="576" spans="1:18" ht="15.75" customHeight="1">
      <c r="A576" s="70"/>
      <c r="B576" s="27"/>
      <c r="C576" s="69"/>
      <c r="R576" s="29"/>
    </row>
    <row r="577" spans="1:18" ht="15.75" customHeight="1">
      <c r="A577" s="70"/>
      <c r="B577" s="27"/>
      <c r="C577" s="69"/>
      <c r="R577" s="29"/>
    </row>
    <row r="578" spans="1:18" ht="15.75" customHeight="1">
      <c r="A578" s="70"/>
      <c r="B578" s="27"/>
      <c r="C578" s="69"/>
      <c r="R578" s="29"/>
    </row>
    <row r="579" spans="1:18" ht="15.75" customHeight="1">
      <c r="A579" s="70"/>
      <c r="B579" s="27"/>
      <c r="C579" s="69"/>
      <c r="R579" s="29"/>
    </row>
    <row r="580" spans="1:18" ht="15.75" customHeight="1">
      <c r="A580" s="70"/>
      <c r="B580" s="27"/>
      <c r="C580" s="69"/>
      <c r="R580" s="29"/>
    </row>
    <row r="581" spans="1:18" ht="15.75" customHeight="1">
      <c r="A581" s="70"/>
      <c r="B581" s="27"/>
      <c r="C581" s="69"/>
      <c r="R581" s="29"/>
    </row>
    <row r="582" spans="1:18" ht="15.75" customHeight="1">
      <c r="A582" s="70"/>
      <c r="B582" s="27"/>
      <c r="C582" s="69"/>
      <c r="R582" s="29"/>
    </row>
    <row r="583" spans="1:18" ht="15.75" customHeight="1">
      <c r="A583" s="70"/>
      <c r="B583" s="27"/>
      <c r="C583" s="69"/>
      <c r="R583" s="29"/>
    </row>
    <row r="584" spans="1:18" ht="15.75" customHeight="1">
      <c r="A584" s="70"/>
      <c r="B584" s="27"/>
      <c r="C584" s="69"/>
      <c r="R584" s="29"/>
    </row>
    <row r="585" spans="1:18" ht="15.75" customHeight="1">
      <c r="A585" s="70"/>
      <c r="B585" s="27"/>
      <c r="C585" s="69"/>
      <c r="R585" s="29"/>
    </row>
    <row r="586" spans="1:18" ht="15.75" customHeight="1">
      <c r="A586" s="70"/>
      <c r="B586" s="27"/>
      <c r="C586" s="69"/>
      <c r="R586" s="29"/>
    </row>
    <row r="587" spans="1:18" ht="15.75" customHeight="1">
      <c r="A587" s="70"/>
      <c r="B587" s="27"/>
      <c r="C587" s="69"/>
      <c r="R587" s="29"/>
    </row>
    <row r="588" spans="1:18" ht="15.75" customHeight="1">
      <c r="A588" s="70"/>
      <c r="B588" s="27"/>
      <c r="C588" s="69"/>
      <c r="R588" s="29"/>
    </row>
    <row r="589" spans="1:18" ht="15.75" customHeight="1">
      <c r="A589" s="70"/>
      <c r="B589" s="27"/>
      <c r="C589" s="69"/>
      <c r="R589" s="29"/>
    </row>
    <row r="590" spans="1:18" ht="15.75" customHeight="1">
      <c r="A590" s="70"/>
      <c r="B590" s="27"/>
      <c r="C590" s="69"/>
      <c r="R590" s="29"/>
    </row>
    <row r="591" spans="1:18" ht="15.75" customHeight="1">
      <c r="A591" s="70"/>
      <c r="B591" s="27"/>
      <c r="C591" s="69"/>
      <c r="R591" s="29"/>
    </row>
    <row r="592" spans="1:18" ht="15.75" customHeight="1">
      <c r="A592" s="70"/>
      <c r="B592" s="27"/>
      <c r="C592" s="69"/>
      <c r="R592" s="29"/>
    </row>
    <row r="593" spans="1:18" ht="15.75" customHeight="1">
      <c r="A593" s="70"/>
      <c r="B593" s="27"/>
      <c r="C593" s="69"/>
      <c r="R593" s="29"/>
    </row>
    <row r="594" spans="1:18" ht="15.75" customHeight="1">
      <c r="A594" s="70"/>
      <c r="B594" s="27"/>
      <c r="C594" s="69"/>
      <c r="R594" s="29"/>
    </row>
    <row r="595" spans="1:18" ht="15.75" customHeight="1">
      <c r="A595" s="70"/>
      <c r="B595" s="27"/>
      <c r="C595" s="69"/>
      <c r="R595" s="29"/>
    </row>
    <row r="596" spans="1:18" ht="15.75" customHeight="1">
      <c r="A596" s="70"/>
      <c r="B596" s="27"/>
      <c r="C596" s="69"/>
      <c r="R596" s="29"/>
    </row>
    <row r="597" spans="1:18" ht="15.75" customHeight="1">
      <c r="A597" s="70"/>
      <c r="B597" s="27"/>
      <c r="C597" s="69"/>
      <c r="R597" s="29"/>
    </row>
    <row r="598" spans="1:18" ht="15.75" customHeight="1">
      <c r="A598" s="70"/>
      <c r="B598" s="27"/>
      <c r="C598" s="69"/>
      <c r="R598" s="29"/>
    </row>
    <row r="599" spans="1:18" ht="15.75" customHeight="1">
      <c r="A599" s="70"/>
      <c r="B599" s="27"/>
      <c r="C599" s="69"/>
      <c r="R599" s="29"/>
    </row>
    <row r="600" spans="1:18" ht="15.75" customHeight="1">
      <c r="A600" s="70"/>
      <c r="B600" s="27"/>
      <c r="C600" s="69"/>
      <c r="R600" s="29"/>
    </row>
    <row r="601" spans="1:18" ht="15.75" customHeight="1">
      <c r="A601" s="70"/>
      <c r="B601" s="27"/>
      <c r="C601" s="69"/>
      <c r="R601" s="29"/>
    </row>
    <row r="602" spans="1:18" ht="15.75" customHeight="1">
      <c r="A602" s="70"/>
      <c r="B602" s="27"/>
      <c r="C602" s="69"/>
      <c r="R602" s="29"/>
    </row>
    <row r="603" spans="1:18" ht="15.75" customHeight="1">
      <c r="A603" s="70"/>
      <c r="B603" s="27"/>
      <c r="C603" s="69"/>
      <c r="R603" s="29"/>
    </row>
    <row r="604" spans="1:18" ht="15.75" customHeight="1">
      <c r="A604" s="70"/>
      <c r="B604" s="27"/>
      <c r="C604" s="69"/>
      <c r="R604" s="29"/>
    </row>
    <row r="605" spans="1:18" ht="15.75" customHeight="1">
      <c r="A605" s="70"/>
      <c r="B605" s="27"/>
      <c r="C605" s="69"/>
      <c r="R605" s="29"/>
    </row>
    <row r="606" spans="1:18" ht="15.75" customHeight="1">
      <c r="A606" s="70"/>
      <c r="B606" s="27"/>
      <c r="C606" s="69"/>
      <c r="R606" s="29"/>
    </row>
    <row r="607" spans="1:18" ht="15.75" customHeight="1">
      <c r="A607" s="70"/>
      <c r="B607" s="27"/>
      <c r="C607" s="69"/>
      <c r="R607" s="29"/>
    </row>
    <row r="608" spans="1:18" ht="15.75" customHeight="1">
      <c r="A608" s="70"/>
      <c r="B608" s="27"/>
      <c r="C608" s="69"/>
      <c r="R608" s="29"/>
    </row>
    <row r="609" spans="1:18" ht="15.75" customHeight="1">
      <c r="A609" s="70"/>
      <c r="B609" s="27"/>
      <c r="C609" s="69"/>
      <c r="R609" s="29"/>
    </row>
    <row r="610" spans="1:18" ht="15.75" customHeight="1">
      <c r="A610" s="70"/>
      <c r="B610" s="27"/>
      <c r="C610" s="69"/>
      <c r="R610" s="29"/>
    </row>
    <row r="611" spans="1:18" ht="15.75" customHeight="1">
      <c r="A611" s="70"/>
      <c r="B611" s="27"/>
      <c r="C611" s="69"/>
      <c r="R611" s="29"/>
    </row>
    <row r="612" spans="1:18" ht="15.75" customHeight="1">
      <c r="A612" s="70"/>
      <c r="B612" s="27"/>
      <c r="C612" s="69"/>
      <c r="R612" s="29"/>
    </row>
    <row r="613" spans="1:18" ht="15.75" customHeight="1">
      <c r="A613" s="70"/>
      <c r="B613" s="27"/>
      <c r="C613" s="69"/>
      <c r="R613" s="29"/>
    </row>
    <row r="614" spans="1:18" ht="15.75" customHeight="1">
      <c r="A614" s="70"/>
      <c r="B614" s="27"/>
      <c r="C614" s="69"/>
      <c r="R614" s="29"/>
    </row>
    <row r="615" spans="1:18" ht="15.75" customHeight="1">
      <c r="A615" s="70"/>
      <c r="B615" s="27"/>
      <c r="C615" s="69"/>
      <c r="R615" s="29"/>
    </row>
    <row r="616" spans="1:18" ht="15.75" customHeight="1">
      <c r="A616" s="70"/>
      <c r="B616" s="27"/>
      <c r="C616" s="69"/>
      <c r="R616" s="29"/>
    </row>
    <row r="617" spans="1:18" ht="15.75" customHeight="1">
      <c r="A617" s="70"/>
      <c r="B617" s="27"/>
      <c r="C617" s="69"/>
      <c r="R617" s="29"/>
    </row>
    <row r="618" spans="1:18" ht="15.75" customHeight="1">
      <c r="A618" s="70"/>
      <c r="B618" s="27"/>
      <c r="C618" s="69"/>
      <c r="R618" s="29"/>
    </row>
    <row r="619" spans="1:18" ht="15.75" customHeight="1">
      <c r="A619" s="70"/>
      <c r="B619" s="27"/>
      <c r="C619" s="69"/>
      <c r="R619" s="29"/>
    </row>
    <row r="620" spans="1:18" ht="15.75" customHeight="1">
      <c r="A620" s="70"/>
      <c r="B620" s="27"/>
      <c r="C620" s="69"/>
      <c r="R620" s="29"/>
    </row>
    <row r="621" spans="1:18" ht="15.75" customHeight="1">
      <c r="A621" s="70"/>
      <c r="B621" s="27"/>
      <c r="C621" s="69"/>
      <c r="R621" s="29"/>
    </row>
    <row r="622" spans="1:18" ht="15.75" customHeight="1">
      <c r="A622" s="70"/>
      <c r="B622" s="27"/>
      <c r="C622" s="69"/>
      <c r="R622" s="29"/>
    </row>
    <row r="623" spans="1:18" ht="15.75" customHeight="1">
      <c r="A623" s="70"/>
      <c r="B623" s="27"/>
      <c r="C623" s="69"/>
      <c r="R623" s="29"/>
    </row>
    <row r="624" spans="1:18" ht="15.75" customHeight="1">
      <c r="A624" s="70"/>
      <c r="B624" s="27"/>
      <c r="C624" s="69"/>
      <c r="R624" s="29"/>
    </row>
    <row r="625" spans="1:18" ht="15.75" customHeight="1">
      <c r="A625" s="70"/>
      <c r="B625" s="27"/>
      <c r="C625" s="69"/>
      <c r="R625" s="29"/>
    </row>
    <row r="626" spans="1:18" ht="15.75" customHeight="1">
      <c r="A626" s="70"/>
      <c r="B626" s="27"/>
      <c r="C626" s="69"/>
      <c r="R626" s="29"/>
    </row>
    <row r="627" spans="1:18" ht="15.75" customHeight="1">
      <c r="A627" s="70"/>
      <c r="B627" s="27"/>
      <c r="C627" s="69"/>
      <c r="R627" s="29"/>
    </row>
    <row r="628" spans="1:18" ht="15.75" customHeight="1">
      <c r="A628" s="70"/>
      <c r="B628" s="27"/>
      <c r="C628" s="69"/>
      <c r="R628" s="29"/>
    </row>
    <row r="629" spans="1:18" ht="15.75" customHeight="1">
      <c r="A629" s="70"/>
      <c r="B629" s="27"/>
      <c r="C629" s="69"/>
      <c r="R629" s="29"/>
    </row>
    <row r="630" spans="1:18" ht="15.75" customHeight="1">
      <c r="A630" s="70"/>
      <c r="B630" s="27"/>
      <c r="C630" s="69"/>
      <c r="R630" s="29"/>
    </row>
    <row r="631" spans="1:18" ht="15.75" customHeight="1">
      <c r="A631" s="70"/>
      <c r="B631" s="27"/>
      <c r="C631" s="69"/>
      <c r="R631" s="29"/>
    </row>
    <row r="632" spans="1:18" ht="15.75" customHeight="1">
      <c r="A632" s="70"/>
      <c r="B632" s="27"/>
      <c r="C632" s="69"/>
      <c r="R632" s="29"/>
    </row>
    <row r="633" spans="1:18" ht="15.75" customHeight="1">
      <c r="A633" s="70"/>
      <c r="B633" s="27"/>
      <c r="C633" s="69"/>
      <c r="R633" s="29"/>
    </row>
    <row r="634" spans="1:18" ht="15.75" customHeight="1">
      <c r="A634" s="70"/>
      <c r="B634" s="27"/>
      <c r="C634" s="69"/>
      <c r="R634" s="29"/>
    </row>
    <row r="635" spans="1:18" ht="15.75" customHeight="1">
      <c r="A635" s="70"/>
      <c r="B635" s="27"/>
      <c r="C635" s="69"/>
      <c r="R635" s="29"/>
    </row>
    <row r="636" spans="1:18" ht="15.75" customHeight="1">
      <c r="A636" s="70"/>
      <c r="B636" s="27"/>
      <c r="C636" s="69"/>
      <c r="R636" s="29"/>
    </row>
    <row r="637" spans="1:18" ht="15.75" customHeight="1">
      <c r="A637" s="70"/>
      <c r="B637" s="27"/>
      <c r="C637" s="69"/>
      <c r="R637" s="29"/>
    </row>
    <row r="638" spans="1:18" ht="15.75" customHeight="1">
      <c r="A638" s="70"/>
      <c r="B638" s="27"/>
      <c r="C638" s="69"/>
      <c r="R638" s="29"/>
    </row>
    <row r="639" spans="1:18" ht="15.75" customHeight="1">
      <c r="A639" s="70"/>
      <c r="B639" s="27"/>
      <c r="C639" s="69"/>
      <c r="R639" s="29"/>
    </row>
    <row r="640" spans="1:18" ht="15.75" customHeight="1">
      <c r="A640" s="70"/>
      <c r="B640" s="27"/>
      <c r="C640" s="69"/>
      <c r="R640" s="29"/>
    </row>
    <row r="641" spans="1:18" ht="15.75" customHeight="1">
      <c r="A641" s="70"/>
      <c r="B641" s="27"/>
      <c r="C641" s="69"/>
      <c r="R641" s="29"/>
    </row>
    <row r="642" spans="1:18" ht="15.75" customHeight="1">
      <c r="A642" s="70"/>
      <c r="B642" s="27"/>
      <c r="C642" s="69"/>
      <c r="R642" s="29"/>
    </row>
    <row r="643" spans="1:18" ht="15.75" customHeight="1">
      <c r="A643" s="70"/>
      <c r="B643" s="27"/>
      <c r="C643" s="69"/>
      <c r="R643" s="29"/>
    </row>
    <row r="644" spans="1:18" ht="15.75" customHeight="1">
      <c r="A644" s="70"/>
      <c r="B644" s="27"/>
      <c r="C644" s="69"/>
      <c r="R644" s="29"/>
    </row>
    <row r="645" spans="1:18" ht="15.75" customHeight="1">
      <c r="A645" s="70"/>
      <c r="B645" s="27"/>
      <c r="C645" s="69"/>
      <c r="R645" s="29"/>
    </row>
    <row r="646" spans="1:18" ht="15.75" customHeight="1">
      <c r="A646" s="70"/>
      <c r="B646" s="27"/>
      <c r="C646" s="69"/>
      <c r="R646" s="29"/>
    </row>
    <row r="647" spans="1:18" ht="15.75" customHeight="1">
      <c r="A647" s="70"/>
      <c r="B647" s="27"/>
      <c r="C647" s="69"/>
      <c r="R647" s="29"/>
    </row>
    <row r="648" spans="1:18" ht="15.75" customHeight="1">
      <c r="A648" s="70"/>
      <c r="B648" s="27"/>
      <c r="C648" s="69"/>
      <c r="R648" s="29"/>
    </row>
    <row r="649" spans="1:18" ht="15.75" customHeight="1">
      <c r="A649" s="70"/>
      <c r="B649" s="27"/>
      <c r="C649" s="69"/>
      <c r="R649" s="29"/>
    </row>
    <row r="650" spans="1:18" ht="15.75" customHeight="1">
      <c r="A650" s="70"/>
      <c r="B650" s="27"/>
      <c r="C650" s="69"/>
      <c r="R650" s="29"/>
    </row>
    <row r="651" spans="1:18" ht="15.75" customHeight="1">
      <c r="A651" s="70"/>
      <c r="B651" s="27"/>
      <c r="C651" s="69"/>
      <c r="R651" s="29"/>
    </row>
    <row r="652" spans="1:18" ht="15.75" customHeight="1">
      <c r="A652" s="70"/>
      <c r="B652" s="27"/>
      <c r="C652" s="69"/>
      <c r="R652" s="29"/>
    </row>
    <row r="653" spans="1:18" ht="15.75" customHeight="1">
      <c r="A653" s="70"/>
      <c r="B653" s="27"/>
      <c r="C653" s="69"/>
      <c r="R653" s="29"/>
    </row>
    <row r="654" spans="1:18" ht="15.75" customHeight="1">
      <c r="A654" s="70"/>
      <c r="B654" s="27"/>
      <c r="C654" s="69"/>
      <c r="R654" s="29"/>
    </row>
    <row r="655" spans="1:18" ht="15.75" customHeight="1">
      <c r="A655" s="70"/>
      <c r="B655" s="27"/>
      <c r="C655" s="69"/>
      <c r="R655" s="29"/>
    </row>
    <row r="656" spans="1:18" ht="15.75" customHeight="1">
      <c r="A656" s="70"/>
      <c r="B656" s="27"/>
      <c r="C656" s="69"/>
      <c r="R656" s="29"/>
    </row>
    <row r="657" spans="1:18" ht="15.75" customHeight="1">
      <c r="A657" s="70"/>
      <c r="B657" s="27"/>
      <c r="C657" s="69"/>
      <c r="R657" s="29"/>
    </row>
    <row r="658" spans="1:18" ht="15.75" customHeight="1">
      <c r="A658" s="70"/>
      <c r="B658" s="27"/>
      <c r="C658" s="69"/>
      <c r="R658" s="29"/>
    </row>
    <row r="659" spans="1:18" ht="15.75" customHeight="1">
      <c r="A659" s="70"/>
      <c r="B659" s="27"/>
      <c r="C659" s="69"/>
      <c r="R659" s="29"/>
    </row>
    <row r="660" spans="1:18" ht="15.75" customHeight="1">
      <c r="A660" s="70"/>
      <c r="B660" s="27"/>
      <c r="C660" s="69"/>
      <c r="R660" s="29"/>
    </row>
    <row r="661" spans="1:18" ht="15.75" customHeight="1">
      <c r="A661" s="70"/>
      <c r="B661" s="27"/>
      <c r="C661" s="69"/>
      <c r="R661" s="29"/>
    </row>
    <row r="662" spans="1:18" ht="15.75" customHeight="1">
      <c r="A662" s="70"/>
      <c r="B662" s="27"/>
      <c r="C662" s="69"/>
      <c r="R662" s="29"/>
    </row>
    <row r="663" spans="1:18" ht="15.75" customHeight="1">
      <c r="A663" s="70"/>
      <c r="B663" s="27"/>
      <c r="C663" s="69"/>
      <c r="R663" s="29"/>
    </row>
    <row r="664" spans="1:18" ht="15.75" customHeight="1">
      <c r="A664" s="70"/>
      <c r="B664" s="27"/>
      <c r="C664" s="69"/>
      <c r="R664" s="29"/>
    </row>
    <row r="665" spans="1:18" ht="15.75" customHeight="1">
      <c r="A665" s="70"/>
      <c r="B665" s="27"/>
      <c r="C665" s="69"/>
      <c r="R665" s="29"/>
    </row>
    <row r="666" spans="1:18" ht="15.75" customHeight="1">
      <c r="A666" s="70"/>
      <c r="B666" s="27"/>
      <c r="C666" s="69"/>
      <c r="R666" s="29"/>
    </row>
    <row r="667" spans="1:18" ht="15.75" customHeight="1">
      <c r="A667" s="70"/>
      <c r="B667" s="27"/>
      <c r="C667" s="69"/>
      <c r="R667" s="29"/>
    </row>
    <row r="668" spans="1:18" ht="15.75" customHeight="1">
      <c r="A668" s="70"/>
      <c r="B668" s="27"/>
      <c r="C668" s="69"/>
      <c r="R668" s="29"/>
    </row>
    <row r="669" spans="1:18" ht="15.75" customHeight="1">
      <c r="A669" s="70"/>
      <c r="B669" s="27"/>
      <c r="C669" s="69"/>
      <c r="R669" s="29"/>
    </row>
    <row r="670" spans="1:18" ht="15.75" customHeight="1">
      <c r="A670" s="70"/>
      <c r="B670" s="27"/>
      <c r="C670" s="69"/>
      <c r="R670" s="29"/>
    </row>
    <row r="671" spans="1:18" ht="15.75" customHeight="1">
      <c r="A671" s="70"/>
      <c r="B671" s="27"/>
      <c r="C671" s="69"/>
      <c r="R671" s="29"/>
    </row>
    <row r="672" spans="1:18" ht="15.75" customHeight="1">
      <c r="A672" s="70"/>
      <c r="B672" s="27"/>
      <c r="C672" s="69"/>
      <c r="R672" s="29"/>
    </row>
    <row r="673" spans="1:18" ht="15.75" customHeight="1">
      <c r="A673" s="70"/>
      <c r="B673" s="27"/>
      <c r="C673" s="69"/>
      <c r="R673" s="29"/>
    </row>
    <row r="674" spans="1:18" ht="15.75" customHeight="1">
      <c r="A674" s="70"/>
      <c r="B674" s="27"/>
      <c r="C674" s="69"/>
      <c r="R674" s="29"/>
    </row>
    <row r="675" spans="1:18" ht="15.75" customHeight="1">
      <c r="A675" s="70"/>
      <c r="B675" s="27"/>
      <c r="C675" s="69"/>
      <c r="R675" s="29"/>
    </row>
    <row r="676" spans="1:18" ht="15.75" customHeight="1">
      <c r="A676" s="70"/>
      <c r="B676" s="27"/>
      <c r="C676" s="69"/>
      <c r="R676" s="29"/>
    </row>
    <row r="677" spans="1:18" ht="15.75" customHeight="1">
      <c r="A677" s="70"/>
      <c r="B677" s="27"/>
      <c r="C677" s="69"/>
      <c r="R677" s="29"/>
    </row>
    <row r="678" spans="1:18" ht="15.75" customHeight="1">
      <c r="A678" s="70"/>
      <c r="B678" s="27"/>
      <c r="C678" s="69"/>
      <c r="R678" s="29"/>
    </row>
    <row r="679" spans="1:18" ht="15.75" customHeight="1">
      <c r="A679" s="70"/>
      <c r="B679" s="27"/>
      <c r="C679" s="69"/>
      <c r="R679" s="29"/>
    </row>
    <row r="680" spans="1:18" ht="15.75" customHeight="1">
      <c r="A680" s="70"/>
      <c r="B680" s="27"/>
      <c r="C680" s="69"/>
      <c r="R680" s="29"/>
    </row>
    <row r="681" spans="1:18" ht="15.75" customHeight="1">
      <c r="A681" s="70"/>
      <c r="B681" s="27"/>
      <c r="C681" s="69"/>
      <c r="R681" s="29"/>
    </row>
    <row r="682" spans="1:18" ht="15.75" customHeight="1">
      <c r="A682" s="70"/>
      <c r="B682" s="27"/>
      <c r="C682" s="69"/>
      <c r="R682" s="29"/>
    </row>
    <row r="683" spans="1:18" ht="15.75" customHeight="1">
      <c r="A683" s="70"/>
      <c r="B683" s="27"/>
      <c r="C683" s="69"/>
      <c r="R683" s="29"/>
    </row>
    <row r="684" spans="1:18" ht="15.75" customHeight="1">
      <c r="A684" s="70"/>
      <c r="B684" s="27"/>
      <c r="C684" s="69"/>
      <c r="R684" s="29"/>
    </row>
    <row r="685" spans="1:18" ht="15.75" customHeight="1">
      <c r="A685" s="70"/>
      <c r="B685" s="27"/>
      <c r="C685" s="69"/>
      <c r="R685" s="29"/>
    </row>
    <row r="686" spans="1:18" ht="15.75" customHeight="1">
      <c r="A686" s="70"/>
      <c r="B686" s="27"/>
      <c r="C686" s="69"/>
      <c r="R686" s="29"/>
    </row>
    <row r="687" spans="1:18" ht="15.75" customHeight="1">
      <c r="A687" s="70"/>
      <c r="B687" s="27"/>
      <c r="C687" s="69"/>
      <c r="R687" s="29"/>
    </row>
    <row r="688" spans="1:18" ht="15.75" customHeight="1">
      <c r="A688" s="70"/>
      <c r="B688" s="27"/>
      <c r="C688" s="69"/>
      <c r="R688" s="29"/>
    </row>
    <row r="689" spans="1:18" ht="15.75" customHeight="1">
      <c r="A689" s="70"/>
      <c r="B689" s="27"/>
      <c r="C689" s="69"/>
      <c r="R689" s="29"/>
    </row>
    <row r="690" spans="1:18" ht="15.75" customHeight="1">
      <c r="A690" s="70"/>
      <c r="B690" s="27"/>
      <c r="C690" s="69"/>
      <c r="R690" s="29"/>
    </row>
    <row r="691" spans="1:18" ht="15.75" customHeight="1">
      <c r="A691" s="70"/>
      <c r="B691" s="27"/>
      <c r="C691" s="69"/>
      <c r="R691" s="29"/>
    </row>
    <row r="692" spans="1:18" ht="15.75" customHeight="1">
      <c r="A692" s="70"/>
      <c r="B692" s="27"/>
      <c r="C692" s="69"/>
      <c r="R692" s="29"/>
    </row>
    <row r="693" spans="1:18" ht="15.75" customHeight="1">
      <c r="A693" s="70"/>
      <c r="B693" s="27"/>
      <c r="C693" s="69"/>
      <c r="R693" s="29"/>
    </row>
    <row r="694" spans="1:18" ht="15.75" customHeight="1">
      <c r="A694" s="70"/>
      <c r="B694" s="27"/>
      <c r="C694" s="69"/>
      <c r="R694" s="29"/>
    </row>
    <row r="695" spans="1:18" ht="15.75" customHeight="1">
      <c r="A695" s="70"/>
      <c r="B695" s="27"/>
      <c r="C695" s="69"/>
      <c r="R695" s="29"/>
    </row>
    <row r="696" spans="1:18" ht="15.75" customHeight="1">
      <c r="A696" s="70"/>
      <c r="B696" s="27"/>
      <c r="C696" s="69"/>
      <c r="R696" s="29"/>
    </row>
    <row r="697" spans="1:18" ht="15.75" customHeight="1">
      <c r="A697" s="70"/>
      <c r="B697" s="27"/>
      <c r="C697" s="69"/>
      <c r="R697" s="29"/>
    </row>
    <row r="698" spans="1:18" ht="15.75" customHeight="1">
      <c r="A698" s="70"/>
      <c r="B698" s="27"/>
      <c r="C698" s="69"/>
      <c r="R698" s="29"/>
    </row>
    <row r="699" spans="1:18" ht="15.75" customHeight="1">
      <c r="A699" s="70"/>
      <c r="B699" s="27"/>
      <c r="C699" s="69"/>
      <c r="R699" s="29"/>
    </row>
    <row r="700" spans="1:18" ht="15.75" customHeight="1">
      <c r="A700" s="70"/>
      <c r="B700" s="27"/>
      <c r="C700" s="69"/>
      <c r="R700" s="29"/>
    </row>
    <row r="701" spans="1:18" ht="15.75" customHeight="1">
      <c r="A701" s="70"/>
      <c r="B701" s="27"/>
      <c r="C701" s="69"/>
      <c r="R701" s="29"/>
    </row>
    <row r="702" spans="1:18" ht="15.75" customHeight="1">
      <c r="A702" s="70"/>
      <c r="B702" s="27"/>
      <c r="C702" s="69"/>
      <c r="R702" s="29"/>
    </row>
    <row r="703" spans="1:18" ht="15.75" customHeight="1">
      <c r="A703" s="70"/>
      <c r="B703" s="27"/>
      <c r="C703" s="69"/>
      <c r="R703" s="29"/>
    </row>
    <row r="704" spans="1:18" ht="15.75" customHeight="1">
      <c r="A704" s="70"/>
      <c r="B704" s="27"/>
      <c r="C704" s="69"/>
      <c r="R704" s="29"/>
    </row>
    <row r="705" spans="1:18" ht="15.75" customHeight="1">
      <c r="A705" s="70"/>
      <c r="B705" s="27"/>
      <c r="C705" s="69"/>
      <c r="R705" s="29"/>
    </row>
    <row r="706" spans="1:18" ht="15.75" customHeight="1">
      <c r="A706" s="70"/>
      <c r="B706" s="27"/>
      <c r="C706" s="69"/>
      <c r="R706" s="29"/>
    </row>
    <row r="707" spans="1:18" ht="15.75" customHeight="1">
      <c r="A707" s="70"/>
      <c r="B707" s="27"/>
      <c r="C707" s="69"/>
      <c r="R707" s="29"/>
    </row>
    <row r="708" spans="1:18" ht="15.75" customHeight="1">
      <c r="A708" s="70"/>
      <c r="B708" s="27"/>
      <c r="C708" s="69"/>
      <c r="R708" s="29"/>
    </row>
    <row r="709" spans="1:18" ht="15.75" customHeight="1">
      <c r="A709" s="70"/>
      <c r="B709" s="27"/>
      <c r="C709" s="69"/>
      <c r="R709" s="29"/>
    </row>
    <row r="710" spans="1:18" ht="15.75" customHeight="1">
      <c r="A710" s="70"/>
      <c r="B710" s="27"/>
      <c r="C710" s="69"/>
      <c r="R710" s="29"/>
    </row>
    <row r="711" spans="1:18" ht="15.75" customHeight="1">
      <c r="A711" s="70"/>
      <c r="B711" s="27"/>
      <c r="C711" s="69"/>
      <c r="R711" s="29"/>
    </row>
    <row r="712" spans="1:18" ht="15.75" customHeight="1">
      <c r="A712" s="70"/>
      <c r="B712" s="27"/>
      <c r="C712" s="69"/>
      <c r="R712" s="29"/>
    </row>
    <row r="713" spans="1:18" ht="15.75" customHeight="1">
      <c r="A713" s="70"/>
      <c r="B713" s="27"/>
      <c r="C713" s="69"/>
      <c r="R713" s="29"/>
    </row>
    <row r="714" spans="1:18" ht="15.75" customHeight="1">
      <c r="A714" s="70"/>
      <c r="B714" s="27"/>
      <c r="C714" s="69"/>
      <c r="R714" s="29"/>
    </row>
    <row r="715" spans="1:18" ht="15.75" customHeight="1">
      <c r="A715" s="70"/>
      <c r="B715" s="27"/>
      <c r="C715" s="69"/>
      <c r="R715" s="29"/>
    </row>
    <row r="716" spans="1:18" ht="15.75" customHeight="1">
      <c r="A716" s="70"/>
      <c r="B716" s="27"/>
      <c r="C716" s="69"/>
      <c r="R716" s="29"/>
    </row>
    <row r="717" spans="1:18" ht="15.75" customHeight="1">
      <c r="A717" s="70"/>
      <c r="B717" s="27"/>
      <c r="C717" s="69"/>
      <c r="R717" s="29"/>
    </row>
    <row r="718" spans="1:18" ht="15.75" customHeight="1">
      <c r="A718" s="70"/>
      <c r="B718" s="27"/>
      <c r="C718" s="69"/>
      <c r="R718" s="29"/>
    </row>
    <row r="719" spans="1:18" ht="15.75" customHeight="1">
      <c r="A719" s="70"/>
      <c r="B719" s="27"/>
      <c r="C719" s="69"/>
      <c r="R719" s="29"/>
    </row>
    <row r="720" spans="1:18" ht="15.75" customHeight="1">
      <c r="A720" s="70"/>
      <c r="B720" s="27"/>
      <c r="C720" s="69"/>
      <c r="R720" s="29"/>
    </row>
    <row r="721" spans="1:18" ht="15.75" customHeight="1">
      <c r="A721" s="70"/>
      <c r="B721" s="27"/>
      <c r="C721" s="69"/>
      <c r="R721" s="29"/>
    </row>
    <row r="722" spans="1:18" ht="15.75" customHeight="1">
      <c r="A722" s="70"/>
      <c r="B722" s="27"/>
      <c r="C722" s="69"/>
      <c r="R722" s="29"/>
    </row>
    <row r="723" spans="1:18" ht="15.75" customHeight="1">
      <c r="A723" s="70"/>
      <c r="B723" s="27"/>
      <c r="C723" s="69"/>
      <c r="R723" s="29"/>
    </row>
    <row r="724" spans="1:18" ht="15.75" customHeight="1">
      <c r="A724" s="70"/>
      <c r="B724" s="27"/>
      <c r="C724" s="69"/>
      <c r="R724" s="29"/>
    </row>
    <row r="725" spans="1:18" ht="15.75" customHeight="1">
      <c r="A725" s="70"/>
      <c r="B725" s="27"/>
      <c r="C725" s="69"/>
      <c r="R725" s="29"/>
    </row>
    <row r="726" spans="1:18" ht="15.75" customHeight="1">
      <c r="A726" s="70"/>
      <c r="B726" s="27"/>
      <c r="C726" s="69"/>
      <c r="R726" s="29"/>
    </row>
    <row r="727" spans="1:18" ht="15.75" customHeight="1">
      <c r="A727" s="70"/>
      <c r="B727" s="27"/>
      <c r="C727" s="69"/>
      <c r="R727" s="29"/>
    </row>
    <row r="728" spans="1:18" ht="15.75" customHeight="1">
      <c r="A728" s="70"/>
      <c r="B728" s="27"/>
      <c r="C728" s="69"/>
      <c r="R728" s="29"/>
    </row>
    <row r="729" spans="1:18" ht="15.75" customHeight="1">
      <c r="A729" s="70"/>
      <c r="B729" s="27"/>
      <c r="C729" s="69"/>
      <c r="R729" s="29"/>
    </row>
    <row r="730" spans="1:18" ht="15.75" customHeight="1">
      <c r="A730" s="70"/>
      <c r="B730" s="27"/>
      <c r="C730" s="69"/>
      <c r="R730" s="29"/>
    </row>
    <row r="731" spans="1:18" ht="15.75" customHeight="1">
      <c r="A731" s="70"/>
      <c r="B731" s="27"/>
      <c r="C731" s="69"/>
      <c r="R731" s="29"/>
    </row>
    <row r="732" spans="1:18" ht="15.75" customHeight="1">
      <c r="A732" s="70"/>
      <c r="B732" s="27"/>
      <c r="C732" s="69"/>
      <c r="R732" s="29"/>
    </row>
    <row r="733" spans="1:18" ht="15.75" customHeight="1">
      <c r="A733" s="70"/>
      <c r="B733" s="27"/>
      <c r="C733" s="69"/>
      <c r="R733" s="29"/>
    </row>
    <row r="734" spans="1:18" ht="15.75" customHeight="1">
      <c r="A734" s="70"/>
      <c r="B734" s="27"/>
      <c r="C734" s="69"/>
      <c r="R734" s="29"/>
    </row>
    <row r="735" spans="1:18" ht="15.75" customHeight="1">
      <c r="A735" s="70"/>
      <c r="B735" s="27"/>
      <c r="C735" s="69"/>
      <c r="R735" s="29"/>
    </row>
    <row r="736" spans="1:18" ht="15.75" customHeight="1">
      <c r="A736" s="70"/>
      <c r="B736" s="27"/>
      <c r="C736" s="69"/>
      <c r="R736" s="29"/>
    </row>
    <row r="737" spans="1:18" ht="15.75" customHeight="1">
      <c r="A737" s="70"/>
      <c r="B737" s="27"/>
      <c r="C737" s="69"/>
      <c r="R737" s="29"/>
    </row>
    <row r="738" spans="1:18" ht="15.75" customHeight="1">
      <c r="A738" s="70"/>
      <c r="B738" s="27"/>
      <c r="C738" s="69"/>
      <c r="R738" s="29"/>
    </row>
    <row r="739" spans="1:18" ht="15.75" customHeight="1">
      <c r="A739" s="70"/>
      <c r="B739" s="27"/>
      <c r="C739" s="69"/>
      <c r="R739" s="29"/>
    </row>
    <row r="740" spans="1:18" ht="15.75" customHeight="1">
      <c r="A740" s="70"/>
      <c r="B740" s="27"/>
      <c r="C740" s="69"/>
      <c r="R740" s="29"/>
    </row>
    <row r="741" spans="1:18" ht="15.75" customHeight="1">
      <c r="A741" s="70"/>
      <c r="B741" s="27"/>
      <c r="C741" s="69"/>
      <c r="R741" s="29"/>
    </row>
    <row r="742" spans="1:18" ht="15.75" customHeight="1">
      <c r="A742" s="70"/>
      <c r="B742" s="27"/>
      <c r="C742" s="69"/>
      <c r="R742" s="29"/>
    </row>
    <row r="743" spans="1:18" ht="15.75" customHeight="1">
      <c r="A743" s="70"/>
      <c r="B743" s="27"/>
      <c r="C743" s="69"/>
      <c r="R743" s="29"/>
    </row>
    <row r="744" spans="1:18" ht="15.75" customHeight="1">
      <c r="A744" s="70"/>
      <c r="B744" s="27"/>
      <c r="C744" s="69"/>
      <c r="R744" s="29"/>
    </row>
    <row r="745" spans="1:18" ht="15.75" customHeight="1">
      <c r="A745" s="70"/>
      <c r="B745" s="27"/>
      <c r="C745" s="69"/>
      <c r="R745" s="29"/>
    </row>
    <row r="746" spans="1:18" ht="15.75" customHeight="1">
      <c r="A746" s="70"/>
      <c r="B746" s="27"/>
      <c r="C746" s="69"/>
      <c r="R746" s="29"/>
    </row>
    <row r="747" spans="1:18" ht="15.75" customHeight="1">
      <c r="A747" s="70"/>
      <c r="B747" s="27"/>
      <c r="C747" s="69"/>
      <c r="R747" s="29"/>
    </row>
    <row r="748" spans="1:18" ht="15.75" customHeight="1">
      <c r="A748" s="70"/>
      <c r="B748" s="27"/>
      <c r="C748" s="69"/>
      <c r="R748" s="29"/>
    </row>
    <row r="749" spans="1:18" ht="15.75" customHeight="1">
      <c r="A749" s="70"/>
      <c r="B749" s="27"/>
      <c r="C749" s="69"/>
      <c r="R749" s="29"/>
    </row>
    <row r="750" spans="1:18" ht="15.75" customHeight="1">
      <c r="A750" s="70"/>
      <c r="B750" s="27"/>
      <c r="C750" s="69"/>
      <c r="R750" s="29"/>
    </row>
    <row r="751" spans="1:18" ht="15.75" customHeight="1">
      <c r="A751" s="70"/>
      <c r="B751" s="27"/>
      <c r="C751" s="69"/>
      <c r="R751" s="29"/>
    </row>
    <row r="752" spans="1:18" ht="15.75" customHeight="1">
      <c r="A752" s="70"/>
      <c r="B752" s="27"/>
      <c r="C752" s="69"/>
      <c r="R752" s="29"/>
    </row>
    <row r="753" spans="1:18" ht="15.75" customHeight="1">
      <c r="A753" s="70"/>
      <c r="B753" s="27"/>
      <c r="C753" s="69"/>
      <c r="R753" s="29"/>
    </row>
    <row r="754" spans="1:18" ht="15.75" customHeight="1">
      <c r="A754" s="70"/>
      <c r="B754" s="27"/>
      <c r="C754" s="69"/>
      <c r="R754" s="29"/>
    </row>
    <row r="755" spans="1:18" ht="15.75" customHeight="1">
      <c r="A755" s="70"/>
      <c r="B755" s="27"/>
      <c r="C755" s="69"/>
      <c r="R755" s="29"/>
    </row>
    <row r="756" spans="1:18" ht="15.75" customHeight="1">
      <c r="A756" s="70"/>
      <c r="B756" s="27"/>
      <c r="C756" s="69"/>
      <c r="R756" s="29"/>
    </row>
    <row r="757" spans="1:18" ht="15.75" customHeight="1">
      <c r="A757" s="70"/>
      <c r="B757" s="27"/>
      <c r="C757" s="69"/>
      <c r="R757" s="29"/>
    </row>
    <row r="758" spans="1:18" ht="15.75" customHeight="1">
      <c r="A758" s="70"/>
      <c r="B758" s="27"/>
      <c r="C758" s="69"/>
      <c r="R758" s="29"/>
    </row>
    <row r="759" spans="1:18" ht="15.75" customHeight="1">
      <c r="A759" s="70"/>
      <c r="B759" s="27"/>
      <c r="C759" s="69"/>
      <c r="R759" s="29"/>
    </row>
    <row r="760" spans="1:18" ht="15.75" customHeight="1">
      <c r="A760" s="70"/>
      <c r="B760" s="27"/>
      <c r="C760" s="69"/>
      <c r="R760" s="29"/>
    </row>
    <row r="761" spans="1:18" ht="15.75" customHeight="1">
      <c r="A761" s="70"/>
      <c r="B761" s="27"/>
      <c r="C761" s="69"/>
      <c r="R761" s="29"/>
    </row>
    <row r="762" spans="1:18" ht="15.75" customHeight="1">
      <c r="A762" s="70"/>
      <c r="B762" s="27"/>
      <c r="C762" s="69"/>
      <c r="R762" s="29"/>
    </row>
    <row r="763" spans="1:18" ht="15.75" customHeight="1">
      <c r="A763" s="70"/>
      <c r="B763" s="27"/>
      <c r="C763" s="69"/>
      <c r="R763" s="29"/>
    </row>
    <row r="764" spans="1:18" ht="15.75" customHeight="1">
      <c r="A764" s="70"/>
      <c r="B764" s="27"/>
      <c r="C764" s="69"/>
      <c r="R764" s="29"/>
    </row>
    <row r="765" spans="1:18" ht="15.75" customHeight="1">
      <c r="A765" s="70"/>
      <c r="B765" s="27"/>
      <c r="C765" s="69"/>
      <c r="R765" s="29"/>
    </row>
    <row r="766" spans="1:18" ht="15.75" customHeight="1">
      <c r="A766" s="70"/>
      <c r="B766" s="27"/>
      <c r="C766" s="69"/>
      <c r="R766" s="29"/>
    </row>
    <row r="767" spans="1:18" ht="15.75" customHeight="1">
      <c r="A767" s="70"/>
      <c r="B767" s="27"/>
      <c r="C767" s="69"/>
      <c r="R767" s="29"/>
    </row>
    <row r="768" spans="1:18" ht="15.75" customHeight="1">
      <c r="A768" s="70"/>
      <c r="B768" s="27"/>
      <c r="C768" s="69"/>
      <c r="R768" s="29"/>
    </row>
    <row r="769" spans="1:18" ht="15.75" customHeight="1">
      <c r="A769" s="70"/>
      <c r="B769" s="27"/>
      <c r="C769" s="69"/>
      <c r="R769" s="29"/>
    </row>
    <row r="770" spans="1:18" ht="15.75" customHeight="1">
      <c r="A770" s="70"/>
      <c r="B770" s="27"/>
      <c r="C770" s="69"/>
      <c r="R770" s="29"/>
    </row>
    <row r="771" spans="1:18" ht="15.75" customHeight="1">
      <c r="A771" s="70"/>
      <c r="B771" s="27"/>
      <c r="C771" s="69"/>
      <c r="R771" s="29"/>
    </row>
    <row r="772" spans="1:18" ht="15.75" customHeight="1">
      <c r="A772" s="70"/>
      <c r="B772" s="27"/>
      <c r="C772" s="69"/>
      <c r="R772" s="29"/>
    </row>
    <row r="773" spans="1:18" ht="15.75" customHeight="1">
      <c r="A773" s="70"/>
      <c r="B773" s="27"/>
      <c r="C773" s="69"/>
      <c r="R773" s="29"/>
    </row>
    <row r="774" spans="1:18" ht="15.75" customHeight="1">
      <c r="A774" s="70"/>
      <c r="B774" s="27"/>
      <c r="C774" s="69"/>
      <c r="R774" s="29"/>
    </row>
    <row r="775" spans="1:18" ht="15.75" customHeight="1">
      <c r="A775" s="70"/>
      <c r="B775" s="27"/>
      <c r="C775" s="69"/>
      <c r="R775" s="29"/>
    </row>
    <row r="776" spans="1:18" ht="15.75" customHeight="1">
      <c r="A776" s="70"/>
      <c r="B776" s="27"/>
      <c r="C776" s="69"/>
      <c r="R776" s="29"/>
    </row>
    <row r="777" spans="1:18" ht="15.75" customHeight="1">
      <c r="A777" s="70"/>
      <c r="B777" s="27"/>
      <c r="C777" s="69"/>
      <c r="R777" s="29"/>
    </row>
    <row r="778" spans="1:18" ht="15.75" customHeight="1">
      <c r="A778" s="70"/>
      <c r="B778" s="27"/>
      <c r="C778" s="69"/>
      <c r="R778" s="29"/>
    </row>
    <row r="779" spans="1:18" ht="15.75" customHeight="1">
      <c r="A779" s="70"/>
      <c r="B779" s="27"/>
      <c r="C779" s="69"/>
      <c r="R779" s="29"/>
    </row>
    <row r="780" spans="1:18" ht="15.75" customHeight="1">
      <c r="A780" s="70"/>
      <c r="B780" s="27"/>
      <c r="C780" s="69"/>
      <c r="R780" s="29"/>
    </row>
    <row r="781" spans="1:18" ht="15.75" customHeight="1">
      <c r="A781" s="70"/>
      <c r="B781" s="27"/>
      <c r="C781" s="69"/>
      <c r="R781" s="29"/>
    </row>
    <row r="782" spans="1:18" ht="15.75" customHeight="1">
      <c r="A782" s="70"/>
      <c r="B782" s="27"/>
      <c r="C782" s="69"/>
      <c r="R782" s="29"/>
    </row>
    <row r="783" spans="1:18" ht="15.75" customHeight="1">
      <c r="A783" s="70"/>
      <c r="B783" s="27"/>
      <c r="C783" s="69"/>
      <c r="R783" s="29"/>
    </row>
    <row r="784" spans="1:18" ht="15.75" customHeight="1">
      <c r="A784" s="70"/>
      <c r="B784" s="27"/>
      <c r="C784" s="69"/>
      <c r="R784" s="29"/>
    </row>
    <row r="785" spans="1:18" ht="15.75" customHeight="1">
      <c r="A785" s="70"/>
      <c r="B785" s="27"/>
      <c r="C785" s="69"/>
      <c r="R785" s="29"/>
    </row>
    <row r="786" spans="1:18" ht="15.75" customHeight="1">
      <c r="A786" s="70"/>
      <c r="B786" s="27"/>
      <c r="C786" s="69"/>
      <c r="R786" s="29"/>
    </row>
    <row r="787" spans="1:18" ht="15.75" customHeight="1">
      <c r="A787" s="70"/>
      <c r="B787" s="27"/>
      <c r="C787" s="69"/>
      <c r="R787" s="29"/>
    </row>
    <row r="788" spans="1:18" ht="15.75" customHeight="1">
      <c r="A788" s="70"/>
      <c r="B788" s="27"/>
      <c r="C788" s="69"/>
      <c r="R788" s="29"/>
    </row>
    <row r="789" spans="1:18" ht="15.75" customHeight="1">
      <c r="A789" s="70"/>
      <c r="B789" s="27"/>
      <c r="C789" s="69"/>
      <c r="R789" s="29"/>
    </row>
    <row r="790" spans="1:18" ht="15.75" customHeight="1">
      <c r="A790" s="70"/>
      <c r="B790" s="27"/>
      <c r="C790" s="69"/>
      <c r="R790" s="29"/>
    </row>
    <row r="791" spans="1:18" ht="15.75" customHeight="1">
      <c r="A791" s="70"/>
      <c r="B791" s="27"/>
      <c r="C791" s="69"/>
      <c r="R791" s="29"/>
    </row>
    <row r="792" spans="1:18" ht="15.75" customHeight="1">
      <c r="A792" s="70"/>
      <c r="B792" s="27"/>
      <c r="C792" s="69"/>
      <c r="R792" s="29"/>
    </row>
    <row r="793" spans="1:18" ht="15.75" customHeight="1">
      <c r="A793" s="70"/>
      <c r="B793" s="27"/>
      <c r="C793" s="69"/>
      <c r="R793" s="29"/>
    </row>
    <row r="794" spans="1:18" ht="15.75" customHeight="1">
      <c r="A794" s="70"/>
      <c r="B794" s="27"/>
      <c r="C794" s="69"/>
      <c r="R794" s="29"/>
    </row>
    <row r="795" spans="1:18" ht="15.75" customHeight="1">
      <c r="A795" s="70"/>
      <c r="B795" s="27"/>
      <c r="C795" s="69"/>
      <c r="R795" s="29"/>
    </row>
    <row r="796" spans="1:18" ht="15.75" customHeight="1">
      <c r="A796" s="70"/>
      <c r="B796" s="27"/>
      <c r="C796" s="69"/>
      <c r="R796" s="29"/>
    </row>
    <row r="797" spans="1:18" ht="15.75" customHeight="1">
      <c r="A797" s="70"/>
      <c r="B797" s="27"/>
      <c r="C797" s="69"/>
      <c r="R797" s="29"/>
    </row>
    <row r="798" spans="1:18" ht="15.75" customHeight="1">
      <c r="A798" s="70"/>
      <c r="B798" s="27"/>
      <c r="C798" s="69"/>
      <c r="R798" s="29"/>
    </row>
    <row r="799" spans="1:18" ht="15.75" customHeight="1">
      <c r="A799" s="70"/>
      <c r="B799" s="27"/>
      <c r="C799" s="69"/>
      <c r="R799" s="29"/>
    </row>
    <row r="800" spans="1:18" ht="15.75" customHeight="1">
      <c r="A800" s="70"/>
      <c r="B800" s="27"/>
      <c r="C800" s="69"/>
      <c r="R800" s="29"/>
    </row>
    <row r="801" spans="1:18" ht="15.75" customHeight="1">
      <c r="A801" s="70"/>
      <c r="B801" s="27"/>
      <c r="C801" s="69"/>
      <c r="R801" s="29"/>
    </row>
    <row r="802" spans="1:18" ht="15.75" customHeight="1">
      <c r="A802" s="70"/>
      <c r="B802" s="27"/>
      <c r="C802" s="69"/>
      <c r="R802" s="29"/>
    </row>
    <row r="803" spans="1:18" ht="15.75" customHeight="1">
      <c r="A803" s="70"/>
      <c r="B803" s="27"/>
      <c r="C803" s="69"/>
      <c r="R803" s="29"/>
    </row>
    <row r="804" spans="1:18" ht="15.75" customHeight="1">
      <c r="A804" s="70"/>
      <c r="B804" s="27"/>
      <c r="C804" s="69"/>
      <c r="R804" s="29"/>
    </row>
    <row r="805" spans="1:18" ht="15.75" customHeight="1">
      <c r="A805" s="70"/>
      <c r="B805" s="27"/>
      <c r="C805" s="69"/>
      <c r="R805" s="29"/>
    </row>
    <row r="806" spans="1:18" ht="15.75" customHeight="1">
      <c r="A806" s="70"/>
      <c r="B806" s="27"/>
      <c r="C806" s="69"/>
      <c r="R806" s="29"/>
    </row>
    <row r="807" spans="1:18" ht="15.75" customHeight="1">
      <c r="A807" s="70"/>
      <c r="B807" s="27"/>
      <c r="C807" s="69"/>
      <c r="R807" s="29"/>
    </row>
    <row r="808" spans="1:18" ht="15.75" customHeight="1">
      <c r="A808" s="70"/>
      <c r="B808" s="27"/>
      <c r="C808" s="69"/>
      <c r="R808" s="29"/>
    </row>
    <row r="809" spans="1:18" ht="15.75" customHeight="1">
      <c r="A809" s="70"/>
      <c r="B809" s="27"/>
      <c r="C809" s="69"/>
      <c r="R809" s="29"/>
    </row>
    <row r="810" spans="1:18" ht="15.75" customHeight="1">
      <c r="A810" s="70"/>
      <c r="B810" s="27"/>
      <c r="C810" s="69"/>
      <c r="R810" s="29"/>
    </row>
    <row r="811" spans="1:18" ht="15.75" customHeight="1">
      <c r="A811" s="70"/>
      <c r="B811" s="27"/>
      <c r="C811" s="69"/>
      <c r="R811" s="29"/>
    </row>
    <row r="812" spans="1:18" ht="15.75" customHeight="1">
      <c r="A812" s="70"/>
      <c r="B812" s="27"/>
      <c r="C812" s="69"/>
      <c r="R812" s="29"/>
    </row>
    <row r="813" spans="1:18" ht="15.75" customHeight="1">
      <c r="A813" s="70"/>
      <c r="B813" s="27"/>
      <c r="C813" s="69"/>
      <c r="R813" s="29"/>
    </row>
    <row r="814" spans="1:18" ht="15.75" customHeight="1">
      <c r="A814" s="70"/>
      <c r="B814" s="27"/>
      <c r="C814" s="69"/>
      <c r="R814" s="29"/>
    </row>
    <row r="815" spans="1:18" ht="15.75" customHeight="1">
      <c r="A815" s="70"/>
      <c r="B815" s="27"/>
      <c r="C815" s="69"/>
      <c r="R815" s="29"/>
    </row>
    <row r="816" spans="1:18" ht="15.75" customHeight="1">
      <c r="A816" s="70"/>
      <c r="B816" s="27"/>
      <c r="C816" s="69"/>
      <c r="R816" s="29"/>
    </row>
    <row r="817" spans="1:18" ht="15.75" customHeight="1">
      <c r="A817" s="70"/>
      <c r="B817" s="27"/>
      <c r="C817" s="69"/>
      <c r="R817" s="29"/>
    </row>
    <row r="818" spans="1:18" ht="15.75" customHeight="1">
      <c r="A818" s="70"/>
      <c r="B818" s="27"/>
      <c r="C818" s="69"/>
      <c r="R818" s="29"/>
    </row>
    <row r="819" spans="1:18" ht="15.75" customHeight="1">
      <c r="A819" s="70"/>
      <c r="B819" s="27"/>
      <c r="C819" s="69"/>
      <c r="R819" s="29"/>
    </row>
    <row r="820" spans="1:18" ht="15.75" customHeight="1">
      <c r="A820" s="70"/>
      <c r="B820" s="27"/>
      <c r="C820" s="69"/>
      <c r="R820" s="29"/>
    </row>
    <row r="821" spans="1:18" ht="15.75" customHeight="1">
      <c r="A821" s="70"/>
      <c r="B821" s="27"/>
      <c r="C821" s="69"/>
      <c r="R821" s="29"/>
    </row>
    <row r="822" spans="1:18" ht="15.75" customHeight="1">
      <c r="A822" s="70"/>
      <c r="B822" s="27"/>
      <c r="C822" s="69"/>
      <c r="R822" s="29"/>
    </row>
    <row r="823" spans="1:18" ht="15.75" customHeight="1">
      <c r="A823" s="70"/>
      <c r="B823" s="27"/>
      <c r="C823" s="69"/>
      <c r="R823" s="29"/>
    </row>
    <row r="824" spans="1:18" ht="15.75" customHeight="1">
      <c r="A824" s="70"/>
      <c r="B824" s="27"/>
      <c r="C824" s="69"/>
      <c r="R824" s="29"/>
    </row>
    <row r="825" spans="1:18" ht="15.75" customHeight="1">
      <c r="A825" s="70"/>
      <c r="B825" s="27"/>
      <c r="C825" s="69"/>
      <c r="R825" s="29"/>
    </row>
    <row r="826" spans="1:18" ht="15.75" customHeight="1">
      <c r="A826" s="70"/>
      <c r="B826" s="27"/>
      <c r="C826" s="69"/>
      <c r="R826" s="29"/>
    </row>
    <row r="827" spans="1:18" ht="15.75" customHeight="1">
      <c r="A827" s="70"/>
      <c r="B827" s="27"/>
      <c r="C827" s="69"/>
      <c r="R827" s="29"/>
    </row>
    <row r="828" spans="1:18" ht="15.75" customHeight="1">
      <c r="A828" s="70"/>
      <c r="B828" s="27"/>
      <c r="C828" s="69"/>
      <c r="R828" s="29"/>
    </row>
    <row r="829" spans="1:18" ht="15.75" customHeight="1">
      <c r="A829" s="70"/>
      <c r="B829" s="27"/>
      <c r="C829" s="69"/>
      <c r="R829" s="29"/>
    </row>
    <row r="830" spans="1:18" ht="15.75" customHeight="1">
      <c r="A830" s="70"/>
      <c r="B830" s="27"/>
      <c r="C830" s="69"/>
      <c r="R830" s="29"/>
    </row>
    <row r="831" spans="1:18" ht="15.75" customHeight="1">
      <c r="A831" s="70"/>
      <c r="B831" s="27"/>
      <c r="C831" s="69"/>
      <c r="R831" s="29"/>
    </row>
    <row r="832" spans="1:18" ht="15.75" customHeight="1">
      <c r="A832" s="70"/>
      <c r="B832" s="27"/>
      <c r="C832" s="69"/>
      <c r="R832" s="29"/>
    </row>
    <row r="833" spans="1:18" ht="15.75" customHeight="1">
      <c r="A833" s="70"/>
      <c r="B833" s="27"/>
      <c r="C833" s="69"/>
      <c r="R833" s="29"/>
    </row>
    <row r="834" spans="1:18" ht="15.75" customHeight="1">
      <c r="A834" s="70"/>
      <c r="B834" s="27"/>
      <c r="C834" s="69"/>
      <c r="R834" s="29"/>
    </row>
    <row r="835" spans="1:18" ht="15.75" customHeight="1">
      <c r="A835" s="70"/>
      <c r="B835" s="27"/>
      <c r="C835" s="69"/>
      <c r="R835" s="29"/>
    </row>
    <row r="836" spans="1:18" ht="15.75" customHeight="1">
      <c r="A836" s="70"/>
      <c r="B836" s="27"/>
      <c r="C836" s="69"/>
      <c r="R836" s="29"/>
    </row>
    <row r="837" spans="1:18" ht="15.75" customHeight="1">
      <c r="A837" s="70"/>
      <c r="B837" s="27"/>
      <c r="C837" s="69"/>
      <c r="R837" s="29"/>
    </row>
    <row r="838" spans="1:18" ht="15.75" customHeight="1">
      <c r="A838" s="70"/>
      <c r="B838" s="27"/>
      <c r="C838" s="69"/>
      <c r="R838" s="29"/>
    </row>
    <row r="839" spans="1:18" ht="15.75" customHeight="1">
      <c r="A839" s="70"/>
      <c r="B839" s="27"/>
      <c r="C839" s="69"/>
      <c r="R839" s="29"/>
    </row>
    <row r="840" spans="1:18" ht="15.75" customHeight="1">
      <c r="A840" s="70"/>
      <c r="B840" s="27"/>
      <c r="C840" s="69"/>
      <c r="R840" s="29"/>
    </row>
    <row r="841" spans="1:18" ht="15.75" customHeight="1">
      <c r="A841" s="70"/>
      <c r="B841" s="27"/>
      <c r="C841" s="69"/>
      <c r="R841" s="29"/>
    </row>
    <row r="842" spans="1:18" ht="15.75" customHeight="1">
      <c r="A842" s="70"/>
      <c r="B842" s="27"/>
      <c r="C842" s="69"/>
      <c r="R842" s="29"/>
    </row>
    <row r="843" spans="1:18" ht="15.75" customHeight="1">
      <c r="A843" s="70"/>
      <c r="B843" s="27"/>
      <c r="C843" s="69"/>
      <c r="R843" s="29"/>
    </row>
    <row r="844" spans="1:18" ht="15.75" customHeight="1">
      <c r="A844" s="70"/>
      <c r="B844" s="27"/>
      <c r="C844" s="69"/>
      <c r="R844" s="29"/>
    </row>
    <row r="845" spans="1:18" ht="15.75" customHeight="1">
      <c r="A845" s="70"/>
      <c r="B845" s="27"/>
      <c r="C845" s="69"/>
      <c r="R845" s="29"/>
    </row>
    <row r="846" spans="1:18" ht="15.75" customHeight="1">
      <c r="A846" s="70"/>
      <c r="B846" s="27"/>
      <c r="C846" s="69"/>
      <c r="R846" s="29"/>
    </row>
    <row r="847" spans="1:18" ht="15.75" customHeight="1">
      <c r="A847" s="70"/>
      <c r="B847" s="27"/>
      <c r="C847" s="69"/>
      <c r="R847" s="29"/>
    </row>
    <row r="848" spans="1:18" ht="15.75" customHeight="1">
      <c r="A848" s="70"/>
      <c r="B848" s="27"/>
      <c r="C848" s="69"/>
      <c r="R848" s="29"/>
    </row>
    <row r="849" spans="1:18" ht="15.75" customHeight="1">
      <c r="A849" s="70"/>
      <c r="B849" s="27"/>
      <c r="C849" s="69"/>
      <c r="R849" s="29"/>
    </row>
    <row r="850" spans="1:18" ht="15.75" customHeight="1">
      <c r="A850" s="70"/>
      <c r="B850" s="27"/>
      <c r="C850" s="69"/>
      <c r="R850" s="29"/>
    </row>
    <row r="851" spans="1:18" ht="15.75" customHeight="1">
      <c r="A851" s="70"/>
      <c r="B851" s="27"/>
      <c r="C851" s="69"/>
      <c r="R851" s="29"/>
    </row>
    <row r="852" spans="1:18" ht="15.75" customHeight="1">
      <c r="A852" s="70"/>
      <c r="B852" s="27"/>
      <c r="C852" s="69"/>
      <c r="R852" s="29"/>
    </row>
    <row r="853" spans="1:18" ht="15.75" customHeight="1">
      <c r="A853" s="70"/>
      <c r="B853" s="27"/>
      <c r="C853" s="69"/>
      <c r="R853" s="29"/>
    </row>
    <row r="854" spans="1:18" ht="15.75" customHeight="1">
      <c r="A854" s="70"/>
      <c r="B854" s="27"/>
      <c r="C854" s="69"/>
      <c r="R854" s="29"/>
    </row>
    <row r="855" spans="1:18" ht="15.75" customHeight="1">
      <c r="A855" s="70"/>
      <c r="B855" s="27"/>
      <c r="C855" s="69"/>
      <c r="R855" s="29"/>
    </row>
    <row r="856" spans="1:18" ht="15.75" customHeight="1">
      <c r="A856" s="70"/>
      <c r="B856" s="27"/>
      <c r="C856" s="69"/>
      <c r="R856" s="29"/>
    </row>
    <row r="857" spans="1:18" ht="15.75" customHeight="1">
      <c r="A857" s="70"/>
      <c r="B857" s="27"/>
      <c r="C857" s="69"/>
      <c r="R857" s="29"/>
    </row>
    <row r="858" spans="1:18" ht="15.75" customHeight="1">
      <c r="A858" s="70"/>
      <c r="B858" s="27"/>
      <c r="C858" s="69"/>
      <c r="R858" s="29"/>
    </row>
    <row r="859" spans="1:18" ht="15.75" customHeight="1">
      <c r="A859" s="70"/>
      <c r="B859" s="27"/>
      <c r="C859" s="69"/>
      <c r="R859" s="29"/>
    </row>
    <row r="860" spans="1:18" ht="15.75" customHeight="1">
      <c r="A860" s="70"/>
      <c r="B860" s="27"/>
      <c r="C860" s="69"/>
      <c r="R860" s="29"/>
    </row>
    <row r="861" spans="1:18" ht="15.75" customHeight="1">
      <c r="A861" s="70"/>
      <c r="B861" s="27"/>
      <c r="C861" s="69"/>
      <c r="R861" s="29"/>
    </row>
    <row r="862" spans="1:18" ht="15.75" customHeight="1">
      <c r="A862" s="70"/>
      <c r="B862" s="27"/>
      <c r="C862" s="69"/>
      <c r="R862" s="29"/>
    </row>
    <row r="863" spans="1:18" ht="15.75" customHeight="1">
      <c r="A863" s="70"/>
      <c r="B863" s="27"/>
      <c r="C863" s="69"/>
      <c r="R863" s="29"/>
    </row>
    <row r="864" spans="1:18" ht="15.75" customHeight="1">
      <c r="A864" s="70"/>
      <c r="B864" s="27"/>
      <c r="C864" s="69"/>
      <c r="R864" s="29"/>
    </row>
    <row r="865" spans="1:18" ht="15.75" customHeight="1">
      <c r="A865" s="70"/>
      <c r="B865" s="27"/>
      <c r="C865" s="69"/>
      <c r="R865" s="29"/>
    </row>
    <row r="866" spans="1:18" ht="15.75" customHeight="1">
      <c r="A866" s="70"/>
      <c r="B866" s="27"/>
      <c r="C866" s="69"/>
      <c r="R866" s="29"/>
    </row>
    <row r="867" spans="1:18" ht="15.75" customHeight="1">
      <c r="A867" s="70"/>
      <c r="B867" s="27"/>
      <c r="C867" s="69"/>
      <c r="R867" s="29"/>
    </row>
    <row r="868" spans="1:18" ht="15.75" customHeight="1">
      <c r="A868" s="70"/>
      <c r="B868" s="27"/>
      <c r="C868" s="69"/>
      <c r="R868" s="29"/>
    </row>
    <row r="869" spans="1:18" ht="15.75" customHeight="1">
      <c r="A869" s="70"/>
      <c r="B869" s="27"/>
      <c r="C869" s="69"/>
      <c r="R869" s="29"/>
    </row>
    <row r="870" spans="1:18" ht="15.75" customHeight="1">
      <c r="A870" s="70"/>
      <c r="B870" s="27"/>
      <c r="C870" s="69"/>
      <c r="R870" s="29"/>
    </row>
    <row r="871" spans="1:18" ht="15.75" customHeight="1">
      <c r="A871" s="70"/>
      <c r="B871" s="27"/>
      <c r="C871" s="69"/>
      <c r="R871" s="29"/>
    </row>
    <row r="872" spans="1:18" ht="15.75" customHeight="1">
      <c r="A872" s="70"/>
      <c r="B872" s="27"/>
      <c r="C872" s="69"/>
      <c r="R872" s="29"/>
    </row>
    <row r="873" spans="1:18" ht="15.75" customHeight="1">
      <c r="A873" s="70"/>
      <c r="B873" s="27"/>
      <c r="C873" s="69"/>
      <c r="R873" s="29"/>
    </row>
    <row r="874" spans="1:18" ht="15.75" customHeight="1">
      <c r="A874" s="70"/>
      <c r="B874" s="27"/>
      <c r="C874" s="69"/>
      <c r="R874" s="29"/>
    </row>
    <row r="875" spans="1:18" ht="15.75" customHeight="1">
      <c r="A875" s="70"/>
      <c r="B875" s="27"/>
      <c r="C875" s="69"/>
      <c r="R875" s="29"/>
    </row>
    <row r="876" spans="1:18" ht="15.75" customHeight="1">
      <c r="A876" s="70"/>
      <c r="B876" s="27"/>
      <c r="C876" s="69"/>
      <c r="R876" s="29"/>
    </row>
    <row r="877" spans="1:18" ht="15.75" customHeight="1">
      <c r="A877" s="70"/>
      <c r="B877" s="27"/>
      <c r="C877" s="69"/>
      <c r="R877" s="29"/>
    </row>
    <row r="878" spans="1:18" ht="15.75" customHeight="1">
      <c r="A878" s="70"/>
      <c r="B878" s="27"/>
      <c r="C878" s="69"/>
      <c r="R878" s="29"/>
    </row>
    <row r="879" spans="1:18" ht="15.75" customHeight="1">
      <c r="A879" s="70"/>
      <c r="B879" s="27"/>
      <c r="C879" s="69"/>
      <c r="R879" s="29"/>
    </row>
    <row r="880" spans="1:18" ht="15.75" customHeight="1">
      <c r="A880" s="70"/>
      <c r="B880" s="27"/>
      <c r="C880" s="69"/>
      <c r="R880" s="29"/>
    </row>
    <row r="881" spans="1:18" ht="15.75" customHeight="1">
      <c r="A881" s="70"/>
      <c r="B881" s="27"/>
      <c r="C881" s="69"/>
      <c r="R881" s="29"/>
    </row>
    <row r="882" spans="1:18" ht="15.75" customHeight="1">
      <c r="A882" s="70"/>
      <c r="B882" s="27"/>
      <c r="C882" s="69"/>
      <c r="R882" s="29"/>
    </row>
    <row r="883" spans="1:18" ht="15.75" customHeight="1">
      <c r="A883" s="70"/>
      <c r="B883" s="27"/>
      <c r="C883" s="69"/>
      <c r="R883" s="29"/>
    </row>
    <row r="884" spans="1:18" ht="15.75" customHeight="1">
      <c r="A884" s="70"/>
      <c r="B884" s="27"/>
      <c r="C884" s="69"/>
      <c r="R884" s="29"/>
    </row>
    <row r="885" spans="1:18" ht="15.75" customHeight="1">
      <c r="A885" s="70"/>
      <c r="B885" s="27"/>
      <c r="C885" s="69"/>
      <c r="R885" s="29"/>
    </row>
    <row r="886" spans="1:18" ht="15.75" customHeight="1">
      <c r="A886" s="70"/>
      <c r="B886" s="27"/>
      <c r="C886" s="69"/>
      <c r="R886" s="29"/>
    </row>
    <row r="887" spans="1:18" ht="15.75" customHeight="1">
      <c r="A887" s="70"/>
      <c r="B887" s="27"/>
      <c r="C887" s="69"/>
      <c r="R887" s="29"/>
    </row>
    <row r="888" spans="1:18" ht="15.75" customHeight="1">
      <c r="A888" s="70"/>
      <c r="B888" s="27"/>
      <c r="C888" s="69"/>
      <c r="R888" s="29"/>
    </row>
    <row r="889" spans="1:18" ht="15.75" customHeight="1">
      <c r="A889" s="70"/>
      <c r="B889" s="27"/>
      <c r="C889" s="69"/>
      <c r="R889" s="29"/>
    </row>
    <row r="890" spans="1:18" ht="15.75" customHeight="1">
      <c r="A890" s="70"/>
      <c r="B890" s="27"/>
      <c r="C890" s="69"/>
      <c r="R890" s="29"/>
    </row>
    <row r="891" spans="1:18" ht="15.75" customHeight="1">
      <c r="A891" s="70"/>
      <c r="B891" s="27"/>
      <c r="C891" s="69"/>
      <c r="R891" s="29"/>
    </row>
    <row r="892" spans="1:18" ht="15.75" customHeight="1">
      <c r="A892" s="70"/>
      <c r="B892" s="27"/>
      <c r="C892" s="69"/>
      <c r="R892" s="29"/>
    </row>
    <row r="893" spans="1:18" ht="15.75" customHeight="1">
      <c r="A893" s="70"/>
      <c r="B893" s="27"/>
      <c r="C893" s="69"/>
      <c r="R893" s="29"/>
    </row>
    <row r="894" spans="1:18" ht="15.75" customHeight="1">
      <c r="A894" s="70"/>
      <c r="B894" s="27"/>
      <c r="C894" s="69"/>
      <c r="R894" s="29"/>
    </row>
    <row r="895" spans="1:18" ht="15.75" customHeight="1">
      <c r="A895" s="70"/>
      <c r="B895" s="27"/>
      <c r="C895" s="69"/>
      <c r="R895" s="29"/>
    </row>
    <row r="896" spans="1:18" ht="15.75" customHeight="1">
      <c r="A896" s="70"/>
      <c r="B896" s="27"/>
      <c r="C896" s="69"/>
      <c r="R896" s="29"/>
    </row>
    <row r="897" spans="1:18" ht="15.75" customHeight="1">
      <c r="A897" s="70"/>
      <c r="B897" s="27"/>
      <c r="C897" s="69"/>
      <c r="R897" s="29"/>
    </row>
    <row r="898" spans="1:18" ht="15.75" customHeight="1">
      <c r="A898" s="70"/>
      <c r="B898" s="27"/>
      <c r="C898" s="69"/>
      <c r="R898" s="29"/>
    </row>
    <row r="899" spans="1:18" ht="15.75" customHeight="1">
      <c r="A899" s="70"/>
      <c r="B899" s="27"/>
      <c r="C899" s="69"/>
      <c r="R899" s="29"/>
    </row>
    <row r="900" spans="1:18" ht="15.75" customHeight="1">
      <c r="A900" s="70"/>
      <c r="B900" s="27"/>
      <c r="C900" s="69"/>
      <c r="R900" s="29"/>
    </row>
    <row r="901" spans="1:18" ht="15.75" customHeight="1">
      <c r="A901" s="70"/>
      <c r="B901" s="27"/>
      <c r="C901" s="69"/>
      <c r="R901" s="29"/>
    </row>
    <row r="902" spans="1:18" ht="15.75" customHeight="1">
      <c r="A902" s="70"/>
      <c r="B902" s="27"/>
      <c r="C902" s="69"/>
      <c r="R902" s="29"/>
    </row>
    <row r="903" spans="1:18" ht="15.75" customHeight="1">
      <c r="A903" s="70"/>
      <c r="B903" s="27"/>
      <c r="C903" s="69"/>
      <c r="R903" s="29"/>
    </row>
    <row r="904" spans="1:18" ht="15.75" customHeight="1">
      <c r="A904" s="70"/>
      <c r="B904" s="27"/>
      <c r="C904" s="69"/>
      <c r="R904" s="29"/>
    </row>
    <row r="905" spans="1:18" ht="15.75" customHeight="1">
      <c r="A905" s="70"/>
      <c r="B905" s="27"/>
      <c r="C905" s="69"/>
      <c r="R905" s="29"/>
    </row>
    <row r="906" spans="1:18" ht="15.75" customHeight="1">
      <c r="A906" s="70"/>
      <c r="B906" s="27"/>
      <c r="C906" s="69"/>
      <c r="R906" s="29"/>
    </row>
    <row r="907" spans="1:18" ht="15.75" customHeight="1">
      <c r="A907" s="70"/>
      <c r="B907" s="27"/>
      <c r="C907" s="69"/>
      <c r="R907" s="29"/>
    </row>
    <row r="908" spans="1:18" ht="15.75" customHeight="1">
      <c r="A908" s="70"/>
      <c r="B908" s="27"/>
      <c r="C908" s="69"/>
      <c r="R908" s="29"/>
    </row>
    <row r="909" spans="1:18" ht="15.75" customHeight="1">
      <c r="A909" s="70"/>
      <c r="B909" s="27"/>
      <c r="C909" s="69"/>
      <c r="R909" s="29"/>
    </row>
    <row r="910" spans="1:18" ht="15.75" customHeight="1">
      <c r="A910" s="70"/>
      <c r="B910" s="27"/>
      <c r="C910" s="69"/>
      <c r="R910" s="29"/>
    </row>
    <row r="911" spans="1:18" ht="15.75" customHeight="1">
      <c r="A911" s="70"/>
      <c r="B911" s="27"/>
      <c r="C911" s="69"/>
      <c r="R911" s="29"/>
    </row>
    <row r="912" spans="1:18" ht="15.75" customHeight="1">
      <c r="A912" s="70"/>
      <c r="B912" s="27"/>
      <c r="C912" s="69"/>
      <c r="R912" s="29"/>
    </row>
    <row r="913" spans="1:18" ht="15.75" customHeight="1">
      <c r="A913" s="70"/>
      <c r="B913" s="27"/>
      <c r="C913" s="69"/>
      <c r="R913" s="29"/>
    </row>
    <row r="914" spans="1:18" ht="15.75" customHeight="1">
      <c r="A914" s="70"/>
      <c r="B914" s="27"/>
      <c r="C914" s="69"/>
      <c r="R914" s="29"/>
    </row>
    <row r="915" spans="1:18" ht="15.75" customHeight="1">
      <c r="A915" s="70"/>
      <c r="B915" s="27"/>
      <c r="C915" s="69"/>
      <c r="R915" s="29"/>
    </row>
    <row r="916" spans="1:18" ht="15.75" customHeight="1">
      <c r="A916" s="70"/>
      <c r="B916" s="27"/>
      <c r="C916" s="69"/>
      <c r="R916" s="29"/>
    </row>
    <row r="917" spans="1:18" ht="15.75" customHeight="1">
      <c r="A917" s="70"/>
      <c r="B917" s="27"/>
      <c r="C917" s="69"/>
      <c r="R917" s="29"/>
    </row>
    <row r="918" spans="1:18" ht="15.75" customHeight="1">
      <c r="A918" s="70"/>
      <c r="B918" s="27"/>
      <c r="C918" s="69"/>
      <c r="R918" s="29"/>
    </row>
    <row r="919" spans="1:18" ht="15.75" customHeight="1">
      <c r="A919" s="70"/>
      <c r="B919" s="27"/>
      <c r="C919" s="69"/>
      <c r="R919" s="29"/>
    </row>
    <row r="920" spans="1:18" ht="15.75" customHeight="1">
      <c r="A920" s="70"/>
      <c r="B920" s="27"/>
      <c r="C920" s="69"/>
      <c r="R920" s="29"/>
    </row>
    <row r="921" spans="1:18" ht="15.75" customHeight="1">
      <c r="A921" s="70"/>
      <c r="B921" s="27"/>
      <c r="C921" s="69"/>
      <c r="R921" s="29"/>
    </row>
    <row r="922" spans="1:18" ht="15.75" customHeight="1">
      <c r="A922" s="70"/>
      <c r="B922" s="27"/>
      <c r="C922" s="69"/>
      <c r="R922" s="29"/>
    </row>
    <row r="923" spans="1:18" ht="15.75" customHeight="1">
      <c r="A923" s="70"/>
      <c r="B923" s="27"/>
      <c r="C923" s="69"/>
      <c r="R923" s="29"/>
    </row>
    <row r="924" spans="1:18" ht="15.75" customHeight="1">
      <c r="A924" s="70"/>
      <c r="B924" s="27"/>
      <c r="C924" s="69"/>
      <c r="R924" s="29"/>
    </row>
    <row r="925" spans="1:18" ht="15.75" customHeight="1">
      <c r="A925" s="70"/>
      <c r="B925" s="27"/>
      <c r="C925" s="69"/>
      <c r="R925" s="29"/>
    </row>
    <row r="926" spans="1:18" ht="15.75" customHeight="1">
      <c r="A926" s="70"/>
      <c r="B926" s="27"/>
      <c r="C926" s="69"/>
      <c r="R926" s="29"/>
    </row>
    <row r="927" spans="1:18" ht="15.75" customHeight="1">
      <c r="A927" s="70"/>
      <c r="B927" s="27"/>
      <c r="C927" s="69"/>
      <c r="R927" s="29"/>
    </row>
    <row r="928" spans="1:18" ht="15.75" customHeight="1">
      <c r="A928" s="70"/>
      <c r="B928" s="27"/>
      <c r="C928" s="69"/>
      <c r="R928" s="29"/>
    </row>
    <row r="929" spans="1:18" ht="15.75" customHeight="1">
      <c r="A929" s="70"/>
      <c r="B929" s="27"/>
      <c r="C929" s="69"/>
      <c r="R929" s="29"/>
    </row>
    <row r="930" spans="1:18" ht="15.75" customHeight="1">
      <c r="A930" s="70"/>
      <c r="B930" s="27"/>
      <c r="C930" s="69"/>
      <c r="R930" s="29"/>
    </row>
    <row r="931" spans="1:18" ht="15.75" customHeight="1">
      <c r="A931" s="70"/>
      <c r="B931" s="27"/>
      <c r="C931" s="69"/>
      <c r="R931" s="29"/>
    </row>
    <row r="932" spans="1:18" ht="15.75" customHeight="1">
      <c r="A932" s="70"/>
      <c r="B932" s="27"/>
      <c r="C932" s="69"/>
      <c r="R932" s="29"/>
    </row>
    <row r="933" spans="1:18" ht="15.75" customHeight="1">
      <c r="A933" s="70"/>
      <c r="B933" s="27"/>
      <c r="C933" s="69"/>
      <c r="R933" s="29"/>
    </row>
    <row r="934" spans="1:18" ht="15.75" customHeight="1">
      <c r="A934" s="70"/>
      <c r="B934" s="27"/>
      <c r="C934" s="69"/>
      <c r="R934" s="29"/>
    </row>
    <row r="935" spans="1:18" ht="15.75" customHeight="1">
      <c r="A935" s="70"/>
      <c r="B935" s="27"/>
      <c r="C935" s="69"/>
      <c r="R935" s="29"/>
    </row>
    <row r="936" spans="1:18" ht="15.75" customHeight="1">
      <c r="A936" s="70"/>
      <c r="B936" s="27"/>
      <c r="C936" s="69"/>
      <c r="R936" s="29"/>
    </row>
    <row r="937" spans="1:18" ht="15.75" customHeight="1">
      <c r="A937" s="70"/>
      <c r="B937" s="27"/>
      <c r="C937" s="69"/>
      <c r="R937" s="29"/>
    </row>
    <row r="938" spans="1:18" ht="15.75" customHeight="1">
      <c r="A938" s="70"/>
      <c r="B938" s="27"/>
      <c r="C938" s="69"/>
      <c r="R938" s="29"/>
    </row>
    <row r="939" spans="1:18" ht="15.75" customHeight="1">
      <c r="A939" s="70"/>
      <c r="B939" s="27"/>
      <c r="C939" s="69"/>
      <c r="R939" s="29"/>
    </row>
    <row r="940" spans="1:18" ht="15.75" customHeight="1">
      <c r="A940" s="70"/>
      <c r="B940" s="27"/>
      <c r="C940" s="69"/>
      <c r="R940" s="29"/>
    </row>
    <row r="941" spans="1:18" ht="15.75" customHeight="1">
      <c r="A941" s="70"/>
      <c r="B941" s="27"/>
      <c r="C941" s="69"/>
      <c r="R941" s="29"/>
    </row>
    <row r="942" spans="1:18" ht="15.75" customHeight="1">
      <c r="A942" s="70"/>
      <c r="B942" s="27"/>
      <c r="C942" s="69"/>
      <c r="R942" s="29"/>
    </row>
    <row r="943" spans="1:18" ht="15.75" customHeight="1">
      <c r="A943" s="70"/>
      <c r="B943" s="27"/>
      <c r="C943" s="69"/>
      <c r="R943" s="29"/>
    </row>
    <row r="944" spans="1:18" ht="15.75" customHeight="1">
      <c r="A944" s="70"/>
      <c r="B944" s="27"/>
      <c r="C944" s="69"/>
      <c r="R944" s="29"/>
    </row>
    <row r="945" spans="1:18" ht="15.75" customHeight="1">
      <c r="A945" s="70"/>
      <c r="B945" s="27"/>
      <c r="C945" s="69"/>
      <c r="R945" s="29"/>
    </row>
    <row r="946" spans="1:18" ht="15.75" customHeight="1">
      <c r="A946" s="70"/>
      <c r="B946" s="27"/>
      <c r="C946" s="69"/>
      <c r="R946" s="29"/>
    </row>
    <row r="947" spans="1:18" ht="15.75" customHeight="1">
      <c r="A947" s="70"/>
      <c r="B947" s="27"/>
      <c r="C947" s="69"/>
      <c r="R947" s="29"/>
    </row>
    <row r="948" spans="1:18" ht="15.75" customHeight="1">
      <c r="A948" s="70"/>
      <c r="B948" s="27"/>
      <c r="C948" s="69"/>
      <c r="R948" s="29"/>
    </row>
    <row r="949" spans="1:18" ht="15.75" customHeight="1">
      <c r="A949" s="70"/>
      <c r="B949" s="27"/>
      <c r="C949" s="69"/>
      <c r="R949" s="29"/>
    </row>
    <row r="950" spans="1:18" ht="15.75" customHeight="1">
      <c r="A950" s="70"/>
      <c r="B950" s="27"/>
      <c r="C950" s="69"/>
      <c r="R950" s="29"/>
    </row>
    <row r="951" spans="1:18" ht="15.75" customHeight="1">
      <c r="A951" s="70"/>
      <c r="B951" s="27"/>
      <c r="C951" s="69"/>
      <c r="R951" s="29"/>
    </row>
    <row r="952" spans="1:18" ht="15.75" customHeight="1">
      <c r="A952" s="70"/>
      <c r="B952" s="27"/>
      <c r="C952" s="69"/>
      <c r="R952" s="29"/>
    </row>
    <row r="953" spans="1:18" ht="15.75" customHeight="1">
      <c r="A953" s="70"/>
      <c r="B953" s="27"/>
      <c r="C953" s="69"/>
      <c r="R953" s="29"/>
    </row>
    <row r="954" spans="1:18" ht="15.75" customHeight="1">
      <c r="A954" s="70"/>
      <c r="B954" s="27"/>
      <c r="C954" s="69"/>
      <c r="R954" s="29"/>
    </row>
    <row r="955" spans="1:18" ht="15.75" customHeight="1">
      <c r="A955" s="70"/>
      <c r="B955" s="27"/>
      <c r="C955" s="69"/>
      <c r="R955" s="29"/>
    </row>
    <row r="956" spans="1:18" ht="15.75" customHeight="1">
      <c r="A956" s="70"/>
      <c r="B956" s="27"/>
      <c r="C956" s="69"/>
      <c r="R956" s="29"/>
    </row>
    <row r="957" spans="1:18" ht="15.75" customHeight="1">
      <c r="A957" s="70"/>
      <c r="B957" s="27"/>
      <c r="C957" s="69"/>
      <c r="R957" s="29"/>
    </row>
    <row r="958" spans="1:18" ht="15.75" customHeight="1">
      <c r="A958" s="70"/>
      <c r="B958" s="27"/>
      <c r="C958" s="69"/>
      <c r="R958" s="29"/>
    </row>
    <row r="959" spans="1:18" ht="15.75" customHeight="1">
      <c r="A959" s="70"/>
      <c r="B959" s="27"/>
      <c r="C959" s="69"/>
      <c r="R959" s="29"/>
    </row>
    <row r="960" spans="1:18" ht="15.75" customHeight="1">
      <c r="A960" s="70"/>
      <c r="B960" s="27"/>
      <c r="C960" s="69"/>
      <c r="R960" s="29"/>
    </row>
    <row r="961" spans="1:18" ht="15.75" customHeight="1">
      <c r="A961" s="70"/>
      <c r="B961" s="27"/>
      <c r="C961" s="69"/>
      <c r="R961" s="29"/>
    </row>
    <row r="962" spans="1:18" ht="15.75" customHeight="1">
      <c r="A962" s="70"/>
      <c r="B962" s="27"/>
      <c r="C962" s="69"/>
      <c r="R962" s="29"/>
    </row>
    <row r="963" spans="1:18" ht="15.75" customHeight="1">
      <c r="A963" s="70"/>
      <c r="B963" s="27"/>
      <c r="C963" s="69"/>
      <c r="R963" s="29"/>
    </row>
    <row r="964" spans="1:18" ht="15.75" customHeight="1">
      <c r="A964" s="70"/>
      <c r="B964" s="27"/>
      <c r="C964" s="69"/>
      <c r="R964" s="29"/>
    </row>
    <row r="965" spans="1:18" ht="15.75" customHeight="1">
      <c r="A965" s="70"/>
      <c r="B965" s="27"/>
      <c r="C965" s="69"/>
      <c r="R965" s="29"/>
    </row>
    <row r="966" spans="1:18" ht="15.75" customHeight="1">
      <c r="A966" s="70"/>
      <c r="B966" s="27"/>
      <c r="C966" s="69"/>
      <c r="R966" s="29"/>
    </row>
    <row r="967" spans="1:18" ht="15.75" customHeight="1">
      <c r="A967" s="70"/>
      <c r="B967" s="27"/>
      <c r="C967" s="69"/>
      <c r="R967" s="29"/>
    </row>
    <row r="968" spans="1:18" ht="15.75" customHeight="1">
      <c r="A968" s="70"/>
      <c r="B968" s="27"/>
      <c r="C968" s="69"/>
      <c r="R968" s="29"/>
    </row>
    <row r="969" spans="1:18" ht="15.75" customHeight="1">
      <c r="A969" s="70"/>
      <c r="B969" s="27"/>
      <c r="C969" s="69"/>
      <c r="R969" s="29"/>
    </row>
    <row r="970" spans="1:18" ht="15.75" customHeight="1">
      <c r="A970" s="70"/>
      <c r="B970" s="27"/>
      <c r="C970" s="69"/>
      <c r="R970" s="29"/>
    </row>
    <row r="971" spans="1:18" ht="15.75" customHeight="1">
      <c r="A971" s="70"/>
      <c r="B971" s="27"/>
      <c r="C971" s="69"/>
      <c r="R971" s="29"/>
    </row>
    <row r="972" spans="1:18" ht="15.75" customHeight="1">
      <c r="A972" s="70"/>
      <c r="B972" s="27"/>
      <c r="C972" s="69"/>
      <c r="R972" s="29"/>
    </row>
    <row r="973" spans="1:18" ht="15.75" customHeight="1">
      <c r="A973" s="70"/>
      <c r="B973" s="27"/>
      <c r="C973" s="69"/>
      <c r="R973" s="29"/>
    </row>
    <row r="974" spans="1:18" ht="15.75" customHeight="1">
      <c r="A974" s="70"/>
      <c r="B974" s="27"/>
      <c r="C974" s="69"/>
      <c r="R974" s="29"/>
    </row>
    <row r="975" spans="1:18" ht="15.75" customHeight="1">
      <c r="A975" s="70"/>
      <c r="B975" s="27"/>
      <c r="C975" s="69"/>
      <c r="R975" s="29"/>
    </row>
    <row r="976" spans="1:18" ht="15.75" customHeight="1">
      <c r="A976" s="70"/>
      <c r="B976" s="27"/>
      <c r="C976" s="69"/>
      <c r="R976" s="29"/>
    </row>
    <row r="977" spans="1:18" ht="15.75" customHeight="1">
      <c r="A977" s="70"/>
      <c r="B977" s="27"/>
      <c r="C977" s="69"/>
      <c r="R977" s="29"/>
    </row>
    <row r="978" spans="1:18" ht="15.75" customHeight="1">
      <c r="A978" s="70"/>
      <c r="B978" s="27"/>
      <c r="C978" s="69"/>
      <c r="R978" s="29"/>
    </row>
    <row r="979" spans="1:18" ht="15.75" customHeight="1">
      <c r="A979" s="70"/>
      <c r="B979" s="27"/>
      <c r="C979" s="69"/>
      <c r="R979" s="29"/>
    </row>
    <row r="980" spans="1:18" ht="15.75" customHeight="1">
      <c r="A980" s="70"/>
      <c r="B980" s="27"/>
      <c r="C980" s="69"/>
      <c r="R980" s="29"/>
    </row>
    <row r="981" spans="1:18" ht="15.75" customHeight="1">
      <c r="A981" s="70"/>
      <c r="B981" s="27"/>
      <c r="C981" s="69"/>
      <c r="R981" s="29"/>
    </row>
    <row r="982" spans="1:18" ht="15.75" customHeight="1">
      <c r="A982" s="70"/>
      <c r="B982" s="27"/>
      <c r="C982" s="69"/>
      <c r="R982" s="29"/>
    </row>
    <row r="983" spans="1:18" ht="15.75" customHeight="1">
      <c r="A983" s="70"/>
      <c r="B983" s="27"/>
      <c r="C983" s="69"/>
      <c r="R983" s="29"/>
    </row>
    <row r="984" spans="1:18" ht="15.75" customHeight="1">
      <c r="A984" s="70"/>
      <c r="B984" s="27"/>
      <c r="C984" s="69"/>
      <c r="R984" s="29"/>
    </row>
    <row r="985" spans="1:18" ht="15.75" customHeight="1">
      <c r="A985" s="70"/>
      <c r="B985" s="27"/>
      <c r="C985" s="69"/>
      <c r="R985" s="29"/>
    </row>
    <row r="986" spans="1:18" ht="15.75" customHeight="1">
      <c r="A986" s="70"/>
      <c r="B986" s="27"/>
      <c r="C986" s="69"/>
      <c r="R986" s="29"/>
    </row>
    <row r="987" spans="1:18" ht="15.75" customHeight="1">
      <c r="A987" s="70"/>
      <c r="B987" s="27"/>
      <c r="C987" s="69"/>
      <c r="R987" s="29"/>
    </row>
    <row r="988" spans="1:18" ht="15.75" customHeight="1">
      <c r="A988" s="70"/>
      <c r="B988" s="27"/>
      <c r="C988" s="69"/>
      <c r="R988" s="29"/>
    </row>
    <row r="989" spans="1:18" ht="15.75" customHeight="1">
      <c r="A989" s="70"/>
      <c r="B989" s="27"/>
      <c r="C989" s="69"/>
      <c r="R989" s="29"/>
    </row>
    <row r="990" spans="1:18" ht="15.75" customHeight="1">
      <c r="A990" s="70"/>
      <c r="B990" s="27"/>
      <c r="C990" s="69"/>
      <c r="R990" s="29"/>
    </row>
    <row r="991" spans="1:18" ht="15.75" customHeight="1">
      <c r="A991" s="70"/>
      <c r="B991" s="27"/>
      <c r="C991" s="69"/>
      <c r="R991" s="29"/>
    </row>
    <row r="992" spans="1:18" ht="15.75" customHeight="1">
      <c r="A992" s="70"/>
      <c r="B992" s="27"/>
      <c r="C992" s="69"/>
      <c r="R992" s="29"/>
    </row>
    <row r="993" spans="1:18" ht="15.75" customHeight="1">
      <c r="A993" s="70"/>
      <c r="B993" s="27"/>
      <c r="C993" s="69"/>
      <c r="R993" s="29"/>
    </row>
    <row r="994" spans="1:18" ht="15.75" customHeight="1">
      <c r="A994" s="70"/>
      <c r="B994" s="27"/>
      <c r="C994" s="69"/>
      <c r="R994" s="29"/>
    </row>
    <row r="995" spans="1:18" ht="15.75" customHeight="1">
      <c r="A995" s="70"/>
      <c r="B995" s="27"/>
      <c r="C995" s="69"/>
      <c r="R995" s="29"/>
    </row>
    <row r="996" spans="1:18" ht="15.75" customHeight="1">
      <c r="A996" s="70"/>
      <c r="B996" s="27"/>
      <c r="C996" s="69"/>
      <c r="R996" s="29"/>
    </row>
    <row r="997" spans="1:18" ht="15.75" customHeight="1">
      <c r="A997" s="70"/>
      <c r="B997" s="27"/>
      <c r="C997" s="69"/>
      <c r="R997" s="29"/>
    </row>
    <row r="998" spans="1:18" ht="15.75" customHeight="1">
      <c r="A998" s="70"/>
      <c r="B998" s="27"/>
      <c r="C998" s="69"/>
      <c r="R998" s="29"/>
    </row>
  </sheetData>
  <mergeCells count="130">
    <mergeCell ref="B5:B6"/>
    <mergeCell ref="C5:C6"/>
    <mergeCell ref="D5:F5"/>
    <mergeCell ref="G5:I5"/>
    <mergeCell ref="D37:J37"/>
    <mergeCell ref="K37:P37"/>
    <mergeCell ref="W3:Z3"/>
    <mergeCell ref="W4:W5"/>
    <mergeCell ref="X4:X5"/>
    <mergeCell ref="Y4:Y5"/>
    <mergeCell ref="Z4:Z5"/>
    <mergeCell ref="W27:Z27"/>
    <mergeCell ref="AA4:AC4"/>
    <mergeCell ref="AD4:AF4"/>
    <mergeCell ref="A1:S1"/>
    <mergeCell ref="A2:S2"/>
    <mergeCell ref="W2:AP2"/>
    <mergeCell ref="A3:S3"/>
    <mergeCell ref="AA3:AP3"/>
    <mergeCell ref="D4:S4"/>
    <mergeCell ref="AN4:AP4"/>
    <mergeCell ref="J5:L5"/>
    <mergeCell ref="M5:P5"/>
    <mergeCell ref="Q5:S5"/>
    <mergeCell ref="M6:N6"/>
    <mergeCell ref="W6:AI6"/>
    <mergeCell ref="A7:L7"/>
    <mergeCell ref="M7:P7"/>
    <mergeCell ref="A4:C4"/>
    <mergeCell ref="A5:A6"/>
    <mergeCell ref="A55:P55"/>
    <mergeCell ref="Q55:R55"/>
    <mergeCell ref="A59:B66"/>
    <mergeCell ref="D51:J51"/>
    <mergeCell ref="K51:P51"/>
    <mergeCell ref="D52:J52"/>
    <mergeCell ref="K52:P52"/>
    <mergeCell ref="D53:J53"/>
    <mergeCell ref="K53:P53"/>
    <mergeCell ref="A54:S54"/>
    <mergeCell ref="D46:J46"/>
    <mergeCell ref="K46:P46"/>
    <mergeCell ref="K47:P47"/>
    <mergeCell ref="D47:J47"/>
    <mergeCell ref="D48:J48"/>
    <mergeCell ref="K48:P48"/>
    <mergeCell ref="D49:J49"/>
    <mergeCell ref="K49:P49"/>
    <mergeCell ref="D50:J50"/>
    <mergeCell ref="K50:P50"/>
    <mergeCell ref="K41:P41"/>
    <mergeCell ref="D41:J41"/>
    <mergeCell ref="D42:J42"/>
    <mergeCell ref="K42:P42"/>
    <mergeCell ref="D43:J43"/>
    <mergeCell ref="K43:P43"/>
    <mergeCell ref="D44:J44"/>
    <mergeCell ref="K44:P44"/>
    <mergeCell ref="D45:J45"/>
    <mergeCell ref="K45:P45"/>
    <mergeCell ref="D35:J35"/>
    <mergeCell ref="K35:P35"/>
    <mergeCell ref="D36:J36"/>
    <mergeCell ref="K36:P36"/>
    <mergeCell ref="D38:J38"/>
    <mergeCell ref="K38:P38"/>
    <mergeCell ref="D39:J39"/>
    <mergeCell ref="K39:P39"/>
    <mergeCell ref="D40:J40"/>
    <mergeCell ref="K40:P40"/>
    <mergeCell ref="D22:D23"/>
    <mergeCell ref="G24:G25"/>
    <mergeCell ref="A32:C32"/>
    <mergeCell ref="M32:N32"/>
    <mergeCell ref="Q32:R32"/>
    <mergeCell ref="Q33:R33"/>
    <mergeCell ref="A33:P33"/>
    <mergeCell ref="D34:J34"/>
    <mergeCell ref="K34:P34"/>
    <mergeCell ref="J26:J27"/>
    <mergeCell ref="N28:N29"/>
    <mergeCell ref="AJ27:AK27"/>
    <mergeCell ref="W28:AM28"/>
    <mergeCell ref="AN28:AO28"/>
    <mergeCell ref="Q16:Q19"/>
    <mergeCell ref="R16:R19"/>
    <mergeCell ref="AA17:AA18"/>
    <mergeCell ref="AN17:AN20"/>
    <mergeCell ref="AO17:AO20"/>
    <mergeCell ref="AD19:AD20"/>
    <mergeCell ref="AN27:AO27"/>
    <mergeCell ref="Q30:Q31"/>
    <mergeCell ref="R30:R31"/>
    <mergeCell ref="S30:S31"/>
    <mergeCell ref="S16:S19"/>
    <mergeCell ref="O20:P20"/>
    <mergeCell ref="Q20:R20"/>
    <mergeCell ref="Q22:Q25"/>
    <mergeCell ref="R22:R25"/>
    <mergeCell ref="S22:S29"/>
    <mergeCell ref="M8:M20"/>
    <mergeCell ref="Q8:Q11"/>
    <mergeCell ref="R8:R11"/>
    <mergeCell ref="S8:S11"/>
    <mergeCell ref="Q12:Q15"/>
    <mergeCell ref="R12:R15"/>
    <mergeCell ref="S12:S15"/>
    <mergeCell ref="Q26:Q29"/>
    <mergeCell ref="R26:R29"/>
    <mergeCell ref="AL15:AM15"/>
    <mergeCell ref="AN15:AO15"/>
    <mergeCell ref="AG21:AG22"/>
    <mergeCell ref="AK23:AK24"/>
    <mergeCell ref="AG4:AI4"/>
    <mergeCell ref="AJ4:AM4"/>
    <mergeCell ref="AJ5:AK5"/>
    <mergeCell ref="AJ6:AM6"/>
    <mergeCell ref="AJ7:AJ15"/>
    <mergeCell ref="AO7:AO10"/>
    <mergeCell ref="AN7:AN10"/>
    <mergeCell ref="AN11:AN14"/>
    <mergeCell ref="AN21:AN24"/>
    <mergeCell ref="AN25:AN26"/>
    <mergeCell ref="AO11:AO14"/>
    <mergeCell ref="AP11:AP14"/>
    <mergeCell ref="AP17:AP24"/>
    <mergeCell ref="AO21:AO24"/>
    <mergeCell ref="AO25:AO26"/>
    <mergeCell ref="AP25:AP26"/>
    <mergeCell ref="AP7:AP10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95"/>
  <sheetViews>
    <sheetView topLeftCell="A2" workbookViewId="0">
      <selection activeCell="C7" sqref="C1:C1048576"/>
    </sheetView>
  </sheetViews>
  <sheetFormatPr defaultColWidth="12.625" defaultRowHeight="15" customHeight="1"/>
  <cols>
    <col min="1" max="1" width="40.5" customWidth="1"/>
    <col min="2" max="2" width="23.25" customWidth="1"/>
    <col min="3" max="3" width="40.75" customWidth="1"/>
    <col min="4" max="4" width="5.25" hidden="1" customWidth="1"/>
    <col min="5" max="5" width="7.625" customWidth="1"/>
    <col min="6" max="6" width="8.5" customWidth="1"/>
    <col min="7" max="7" width="6.625" customWidth="1"/>
    <col min="8" max="8" width="7.25" customWidth="1"/>
    <col min="9" max="9" width="6.625" customWidth="1"/>
    <col min="10" max="10" width="7.125" customWidth="1"/>
    <col min="11" max="11" width="6.75" customWidth="1"/>
    <col min="12" max="13" width="6.125" customWidth="1"/>
    <col min="14" max="14" width="6.25" customWidth="1"/>
    <col min="15" max="15" width="5.75" customWidth="1"/>
    <col min="16" max="16" width="8.375" customWidth="1"/>
    <col min="17" max="18" width="10.25" customWidth="1"/>
    <col min="19" max="19" width="9.5" customWidth="1"/>
    <col min="20" max="64" width="9" customWidth="1"/>
  </cols>
  <sheetData>
    <row r="1" spans="1:64" ht="39" customHeight="1">
      <c r="A1" s="258" t="s">
        <v>105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39" customHeight="1">
      <c r="A2" s="247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39" customHeight="1">
      <c r="A3" s="247" t="s">
        <v>2</v>
      </c>
      <c r="B3" s="152"/>
      <c r="C3" s="152"/>
      <c r="D3" s="153"/>
      <c r="E3" s="259" t="s">
        <v>3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7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1"/>
      <c r="AN3" s="71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9" customHeight="1">
      <c r="A4" s="253" t="s">
        <v>4</v>
      </c>
      <c r="B4" s="253" t="s">
        <v>5</v>
      </c>
      <c r="C4" s="253" t="s">
        <v>7</v>
      </c>
      <c r="D4" s="256"/>
      <c r="E4" s="257" t="s">
        <v>8</v>
      </c>
      <c r="F4" s="229"/>
      <c r="G4" s="231"/>
      <c r="H4" s="240" t="s">
        <v>9</v>
      </c>
      <c r="I4" s="229"/>
      <c r="J4" s="231"/>
      <c r="K4" s="240" t="s">
        <v>10</v>
      </c>
      <c r="L4" s="229"/>
      <c r="M4" s="231"/>
      <c r="N4" s="240" t="s">
        <v>11</v>
      </c>
      <c r="O4" s="229"/>
      <c r="P4" s="229"/>
      <c r="Q4" s="231"/>
      <c r="R4" s="240" t="s">
        <v>12</v>
      </c>
      <c r="S4" s="229"/>
      <c r="T4" s="230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1"/>
      <c r="AN4" s="71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ht="52.5" customHeight="1">
      <c r="A5" s="158"/>
      <c r="B5" s="158"/>
      <c r="C5" s="158"/>
      <c r="D5" s="158"/>
      <c r="E5" s="77" t="s">
        <v>13</v>
      </c>
      <c r="F5" s="78" t="s">
        <v>14</v>
      </c>
      <c r="G5" s="78" t="s">
        <v>15</v>
      </c>
      <c r="H5" s="77" t="s">
        <v>13</v>
      </c>
      <c r="I5" s="78" t="s">
        <v>14</v>
      </c>
      <c r="J5" s="78" t="s">
        <v>15</v>
      </c>
      <c r="K5" s="77" t="s">
        <v>13</v>
      </c>
      <c r="L5" s="78" t="s">
        <v>14</v>
      </c>
      <c r="M5" s="78" t="s">
        <v>15</v>
      </c>
      <c r="N5" s="260" t="s">
        <v>13</v>
      </c>
      <c r="O5" s="187"/>
      <c r="P5" s="78" t="s">
        <v>14</v>
      </c>
      <c r="Q5" s="78" t="s">
        <v>15</v>
      </c>
      <c r="R5" s="78" t="s">
        <v>14</v>
      </c>
      <c r="S5" s="78" t="s">
        <v>15</v>
      </c>
      <c r="T5" s="79" t="s">
        <v>16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39" customHeight="1">
      <c r="A6" s="254" t="s">
        <v>106</v>
      </c>
      <c r="B6" s="152"/>
      <c r="C6" s="165"/>
      <c r="D6" s="80"/>
      <c r="E6" s="80"/>
      <c r="F6" s="80"/>
      <c r="G6" s="80"/>
      <c r="H6" s="80"/>
      <c r="I6" s="80"/>
      <c r="J6" s="80"/>
      <c r="K6" s="80"/>
      <c r="L6" s="80"/>
      <c r="M6" s="81"/>
      <c r="N6" s="241"/>
      <c r="O6" s="152"/>
      <c r="P6" s="152"/>
      <c r="Q6" s="153"/>
      <c r="R6" s="82"/>
      <c r="S6" s="82"/>
      <c r="T6" s="8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ht="39" customHeight="1">
      <c r="A7" s="48" t="s">
        <v>70</v>
      </c>
      <c r="B7" s="78" t="s">
        <v>19</v>
      </c>
      <c r="C7" s="83" t="s">
        <v>20</v>
      </c>
      <c r="D7" s="71"/>
      <c r="E7" s="84">
        <v>12</v>
      </c>
      <c r="F7" s="71">
        <v>30</v>
      </c>
      <c r="G7" s="71">
        <v>270</v>
      </c>
      <c r="H7" s="85"/>
      <c r="I7" s="71"/>
      <c r="J7" s="71"/>
      <c r="K7" s="85"/>
      <c r="L7" s="71"/>
      <c r="M7" s="71"/>
      <c r="N7" s="242" t="s">
        <v>107</v>
      </c>
      <c r="O7" s="86"/>
      <c r="P7" s="87"/>
      <c r="Q7" s="87"/>
      <c r="R7" s="243">
        <f t="shared" ref="R7:S7" si="0">SUM(F7, I8, L9,P10,)</f>
        <v>150</v>
      </c>
      <c r="S7" s="243">
        <f t="shared" si="0"/>
        <v>1175</v>
      </c>
      <c r="T7" s="244">
        <f>SUM(E7,H8,K9,O10)</f>
        <v>53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ht="39" customHeight="1">
      <c r="A8" s="88" t="s">
        <v>22</v>
      </c>
      <c r="B8" s="78" t="s">
        <v>19</v>
      </c>
      <c r="C8" s="255" t="s">
        <v>23</v>
      </c>
      <c r="D8" s="153"/>
      <c r="E8" s="85"/>
      <c r="F8" s="87"/>
      <c r="G8" s="87"/>
      <c r="H8" s="84">
        <v>12</v>
      </c>
      <c r="I8" s="71">
        <v>30</v>
      </c>
      <c r="J8" s="71">
        <v>270</v>
      </c>
      <c r="K8" s="85"/>
      <c r="L8" s="71"/>
      <c r="M8" s="71"/>
      <c r="N8" s="157"/>
      <c r="O8" s="89"/>
      <c r="P8" s="87"/>
      <c r="Q8" s="87"/>
      <c r="R8" s="157"/>
      <c r="S8" s="157"/>
      <c r="T8" s="157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ht="39" customHeight="1">
      <c r="A9" s="88" t="s">
        <v>24</v>
      </c>
      <c r="B9" s="78" t="s">
        <v>19</v>
      </c>
      <c r="C9" s="78" t="s">
        <v>22</v>
      </c>
      <c r="D9" s="71"/>
      <c r="E9" s="85"/>
      <c r="F9" s="87"/>
      <c r="G9" s="87"/>
      <c r="H9" s="85"/>
      <c r="I9" s="71"/>
      <c r="J9" s="71"/>
      <c r="K9" s="84">
        <v>14</v>
      </c>
      <c r="L9" s="71">
        <v>45</v>
      </c>
      <c r="M9" s="71">
        <v>305</v>
      </c>
      <c r="N9" s="157"/>
      <c r="O9" s="90"/>
      <c r="P9" s="87"/>
      <c r="Q9" s="87"/>
      <c r="R9" s="157"/>
      <c r="S9" s="157"/>
      <c r="T9" s="157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39" customHeight="1">
      <c r="A10" s="88" t="s">
        <v>25</v>
      </c>
      <c r="B10" s="78" t="s">
        <v>19</v>
      </c>
      <c r="C10" s="78" t="s">
        <v>24</v>
      </c>
      <c r="D10" s="71"/>
      <c r="E10" s="85"/>
      <c r="F10" s="87"/>
      <c r="G10" s="87"/>
      <c r="H10" s="85"/>
      <c r="I10" s="71"/>
      <c r="J10" s="71"/>
      <c r="K10" s="85"/>
      <c r="L10" s="71"/>
      <c r="M10" s="71"/>
      <c r="N10" s="157"/>
      <c r="O10" s="84">
        <v>15</v>
      </c>
      <c r="P10" s="87">
        <v>45</v>
      </c>
      <c r="Q10" s="87">
        <v>330</v>
      </c>
      <c r="R10" s="158"/>
      <c r="S10" s="158"/>
      <c r="T10" s="158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39" customHeight="1">
      <c r="A11" s="88" t="s">
        <v>26</v>
      </c>
      <c r="B11" s="71" t="s">
        <v>27</v>
      </c>
      <c r="C11" s="83" t="s">
        <v>20</v>
      </c>
      <c r="D11" s="71"/>
      <c r="E11" s="84">
        <v>4</v>
      </c>
      <c r="F11" s="87">
        <v>30</v>
      </c>
      <c r="G11" s="87">
        <v>70</v>
      </c>
      <c r="H11" s="85"/>
      <c r="I11" s="71"/>
      <c r="J11" s="71"/>
      <c r="K11" s="85"/>
      <c r="L11" s="71"/>
      <c r="M11" s="71"/>
      <c r="N11" s="157"/>
      <c r="O11" s="86"/>
      <c r="P11" s="87"/>
      <c r="Q11" s="87"/>
      <c r="R11" s="243">
        <f t="shared" ref="R11:S11" si="1">SUM(F11, I12, L13,P14,)</f>
        <v>120</v>
      </c>
      <c r="S11" s="243">
        <f t="shared" si="1"/>
        <v>280</v>
      </c>
      <c r="T11" s="244">
        <f>SUM(E11,H12,K13,O14)</f>
        <v>16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39" customHeight="1">
      <c r="A12" s="88" t="s">
        <v>28</v>
      </c>
      <c r="B12" s="71" t="s">
        <v>27</v>
      </c>
      <c r="C12" s="83" t="s">
        <v>26</v>
      </c>
      <c r="D12" s="71"/>
      <c r="E12" s="85"/>
      <c r="F12" s="87"/>
      <c r="G12" s="87"/>
      <c r="H12" s="84">
        <v>4</v>
      </c>
      <c r="I12" s="71">
        <v>30</v>
      </c>
      <c r="J12" s="71">
        <v>70</v>
      </c>
      <c r="K12" s="85"/>
      <c r="L12" s="71"/>
      <c r="M12" s="71"/>
      <c r="N12" s="157"/>
      <c r="O12" s="89"/>
      <c r="P12" s="87"/>
      <c r="Q12" s="87"/>
      <c r="R12" s="157"/>
      <c r="S12" s="157"/>
      <c r="T12" s="157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39" customHeight="1">
      <c r="A13" s="88" t="s">
        <v>29</v>
      </c>
      <c r="B13" s="71" t="s">
        <v>27</v>
      </c>
      <c r="C13" s="83" t="s">
        <v>28</v>
      </c>
      <c r="D13" s="71"/>
      <c r="E13" s="85"/>
      <c r="F13" s="87"/>
      <c r="G13" s="87"/>
      <c r="H13" s="85"/>
      <c r="I13" s="71"/>
      <c r="J13" s="71"/>
      <c r="K13" s="84">
        <v>4</v>
      </c>
      <c r="L13" s="71">
        <v>30</v>
      </c>
      <c r="M13" s="71">
        <v>70</v>
      </c>
      <c r="N13" s="157"/>
      <c r="O13" s="90"/>
      <c r="P13" s="87"/>
      <c r="Q13" s="87"/>
      <c r="R13" s="157"/>
      <c r="S13" s="157"/>
      <c r="T13" s="157"/>
      <c r="U13" s="72"/>
      <c r="V13" s="72"/>
      <c r="W13" s="75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39" customHeight="1">
      <c r="A14" s="88" t="s">
        <v>30</v>
      </c>
      <c r="B14" s="71" t="s">
        <v>27</v>
      </c>
      <c r="C14" s="83" t="s">
        <v>29</v>
      </c>
      <c r="D14" s="71"/>
      <c r="E14" s="85"/>
      <c r="F14" s="87"/>
      <c r="G14" s="87"/>
      <c r="H14" s="85"/>
      <c r="I14" s="71"/>
      <c r="J14" s="71"/>
      <c r="K14" s="85"/>
      <c r="L14" s="71"/>
      <c r="M14" s="71"/>
      <c r="N14" s="157"/>
      <c r="O14" s="84">
        <v>4</v>
      </c>
      <c r="P14" s="87">
        <v>30</v>
      </c>
      <c r="Q14" s="87">
        <v>70</v>
      </c>
      <c r="R14" s="158"/>
      <c r="S14" s="158"/>
      <c r="T14" s="158"/>
      <c r="U14" s="72"/>
      <c r="V14" s="72"/>
      <c r="W14" s="75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39" customHeight="1">
      <c r="A15" s="88" t="s">
        <v>108</v>
      </c>
      <c r="B15" s="71" t="s">
        <v>27</v>
      </c>
      <c r="C15" s="83" t="s">
        <v>20</v>
      </c>
      <c r="D15" s="71"/>
      <c r="E15" s="84">
        <v>4</v>
      </c>
      <c r="F15" s="87">
        <v>15</v>
      </c>
      <c r="G15" s="87">
        <v>85</v>
      </c>
      <c r="H15" s="85"/>
      <c r="I15" s="71"/>
      <c r="J15" s="71"/>
      <c r="K15" s="85"/>
      <c r="L15" s="71"/>
      <c r="M15" s="71"/>
      <c r="N15" s="157"/>
      <c r="O15" s="86"/>
      <c r="P15" s="87"/>
      <c r="Q15" s="87"/>
      <c r="R15" s="243">
        <f t="shared" ref="R15:S15" si="2">SUM(F15,I16,L17)</f>
        <v>45</v>
      </c>
      <c r="S15" s="243">
        <f t="shared" si="2"/>
        <v>255</v>
      </c>
      <c r="T15" s="244">
        <f>SUM(E15,H16,K17)</f>
        <v>12</v>
      </c>
      <c r="U15" s="72"/>
      <c r="V15" s="72"/>
      <c r="W15" s="75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39" customHeight="1">
      <c r="A16" s="88" t="s">
        <v>109</v>
      </c>
      <c r="B16" s="71" t="s">
        <v>27</v>
      </c>
      <c r="C16" s="83" t="s">
        <v>108</v>
      </c>
      <c r="D16" s="71"/>
      <c r="E16" s="85"/>
      <c r="F16" s="87"/>
      <c r="G16" s="87"/>
      <c r="H16" s="84">
        <v>4</v>
      </c>
      <c r="I16" s="71">
        <v>15</v>
      </c>
      <c r="J16" s="71">
        <v>85</v>
      </c>
      <c r="K16" s="85"/>
      <c r="L16" s="71"/>
      <c r="M16" s="71"/>
      <c r="N16" s="157"/>
      <c r="O16" s="89"/>
      <c r="P16" s="87"/>
      <c r="Q16" s="87"/>
      <c r="R16" s="157"/>
      <c r="S16" s="157"/>
      <c r="T16" s="157"/>
      <c r="U16" s="72"/>
      <c r="V16" s="72"/>
      <c r="W16" s="75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39" customHeight="1">
      <c r="A17" s="88" t="s">
        <v>110</v>
      </c>
      <c r="B17" s="71" t="s">
        <v>27</v>
      </c>
      <c r="C17" s="83" t="s">
        <v>109</v>
      </c>
      <c r="D17" s="71"/>
      <c r="E17" s="85"/>
      <c r="F17" s="87"/>
      <c r="G17" s="87"/>
      <c r="H17" s="85"/>
      <c r="I17" s="71"/>
      <c r="J17" s="71"/>
      <c r="K17" s="84">
        <v>4</v>
      </c>
      <c r="L17" s="71">
        <v>15</v>
      </c>
      <c r="M17" s="71">
        <v>85</v>
      </c>
      <c r="N17" s="157"/>
      <c r="O17" s="90"/>
      <c r="P17" s="87"/>
      <c r="Q17" s="87"/>
      <c r="R17" s="246"/>
      <c r="S17" s="246"/>
      <c r="T17" s="246"/>
      <c r="U17" s="72"/>
      <c r="V17" s="72"/>
      <c r="W17" s="91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64" ht="39" customHeight="1">
      <c r="A18" s="88" t="s">
        <v>35</v>
      </c>
      <c r="B18" s="78" t="s">
        <v>19</v>
      </c>
      <c r="C18" s="83" t="s">
        <v>20</v>
      </c>
      <c r="D18" s="71"/>
      <c r="E18" s="85"/>
      <c r="F18" s="87"/>
      <c r="G18" s="87"/>
      <c r="H18" s="85"/>
      <c r="I18" s="71"/>
      <c r="J18" s="71"/>
      <c r="K18" s="85"/>
      <c r="L18" s="71"/>
      <c r="M18" s="71"/>
      <c r="N18" s="158"/>
      <c r="O18" s="92">
        <v>9</v>
      </c>
      <c r="P18" s="261">
        <v>225</v>
      </c>
      <c r="Q18" s="153"/>
      <c r="R18" s="262">
        <f>SUM(P18)</f>
        <v>225</v>
      </c>
      <c r="S18" s="153"/>
      <c r="T18" s="93">
        <f>SUM(O18)</f>
        <v>9</v>
      </c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39" customHeight="1">
      <c r="A19" s="88" t="s">
        <v>37</v>
      </c>
      <c r="B19" s="71" t="s">
        <v>27</v>
      </c>
      <c r="C19" s="83" t="s">
        <v>20</v>
      </c>
      <c r="D19" s="71"/>
      <c r="E19" s="85"/>
      <c r="F19" s="87"/>
      <c r="G19" s="87"/>
      <c r="H19" s="85"/>
      <c r="I19" s="71"/>
      <c r="J19" s="71"/>
      <c r="K19" s="84">
        <v>2</v>
      </c>
      <c r="L19" s="71">
        <v>30</v>
      </c>
      <c r="M19" s="71">
        <v>20</v>
      </c>
      <c r="N19" s="85"/>
      <c r="O19" s="71"/>
      <c r="P19" s="71"/>
      <c r="Q19" s="71"/>
      <c r="R19" s="87">
        <f t="shared" ref="R19:S19" si="3">SUM(L19)</f>
        <v>30</v>
      </c>
      <c r="S19" s="87">
        <f t="shared" si="3"/>
        <v>20</v>
      </c>
      <c r="T19" s="93">
        <f>SUM(K19)</f>
        <v>2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64" ht="39" customHeight="1">
      <c r="A20" s="48" t="s">
        <v>76</v>
      </c>
      <c r="B20" s="71" t="s">
        <v>27</v>
      </c>
      <c r="C20" s="42" t="s">
        <v>20</v>
      </c>
      <c r="D20" s="71"/>
      <c r="E20" s="263">
        <v>4</v>
      </c>
      <c r="F20" s="87">
        <v>66</v>
      </c>
      <c r="G20" s="87">
        <v>34</v>
      </c>
      <c r="H20" s="85"/>
      <c r="I20" s="71"/>
      <c r="J20" s="71"/>
      <c r="K20" s="85"/>
      <c r="L20" s="71"/>
      <c r="M20" s="71"/>
      <c r="N20" s="85"/>
      <c r="O20" s="71"/>
      <c r="P20" s="71"/>
      <c r="Q20" s="71"/>
      <c r="R20" s="243">
        <f t="shared" ref="R20:S20" si="4">SUM(F20,I22,L24, P26)</f>
        <v>264</v>
      </c>
      <c r="S20" s="243">
        <f t="shared" si="4"/>
        <v>136</v>
      </c>
      <c r="T20" s="244">
        <f>SUM(E20,H22,K24,N26)</f>
        <v>16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39" customHeight="1">
      <c r="A21" s="48" t="s">
        <v>79</v>
      </c>
      <c r="B21" s="71" t="s">
        <v>27</v>
      </c>
      <c r="C21" s="42" t="s">
        <v>20</v>
      </c>
      <c r="D21" s="71"/>
      <c r="E21" s="158"/>
      <c r="F21" s="49">
        <v>45</v>
      </c>
      <c r="G21" s="50">
        <v>55</v>
      </c>
      <c r="H21" s="85"/>
      <c r="I21" s="71"/>
      <c r="J21" s="71"/>
      <c r="K21" s="85"/>
      <c r="L21" s="71"/>
      <c r="M21" s="71"/>
      <c r="N21" s="85"/>
      <c r="O21" s="71"/>
      <c r="P21" s="71"/>
      <c r="Q21" s="71"/>
      <c r="R21" s="157"/>
      <c r="S21" s="157"/>
      <c r="T21" s="157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ht="39" customHeight="1">
      <c r="A22" s="48" t="s">
        <v>81</v>
      </c>
      <c r="B22" s="71" t="s">
        <v>27</v>
      </c>
      <c r="C22" s="42" t="s">
        <v>82</v>
      </c>
      <c r="D22" s="71"/>
      <c r="E22" s="94"/>
      <c r="F22" s="87"/>
      <c r="G22" s="87"/>
      <c r="H22" s="263">
        <v>4</v>
      </c>
      <c r="I22" s="71">
        <v>66</v>
      </c>
      <c r="J22" s="71">
        <v>34</v>
      </c>
      <c r="K22" s="85"/>
      <c r="L22" s="71"/>
      <c r="M22" s="71"/>
      <c r="N22" s="85"/>
      <c r="O22" s="71"/>
      <c r="P22" s="71"/>
      <c r="Q22" s="71"/>
      <c r="R22" s="157"/>
      <c r="S22" s="157"/>
      <c r="T22" s="157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64" ht="39" customHeight="1">
      <c r="A23" s="48" t="s">
        <v>83</v>
      </c>
      <c r="B23" s="71" t="s">
        <v>27</v>
      </c>
      <c r="C23" s="42" t="s">
        <v>84</v>
      </c>
      <c r="D23" s="71"/>
      <c r="E23" s="94"/>
      <c r="F23" s="87"/>
      <c r="G23" s="87"/>
      <c r="H23" s="158"/>
      <c r="I23" s="49">
        <v>45</v>
      </c>
      <c r="J23" s="50">
        <v>55</v>
      </c>
      <c r="K23" s="85"/>
      <c r="L23" s="71"/>
      <c r="M23" s="71"/>
      <c r="N23" s="85"/>
      <c r="O23" s="71"/>
      <c r="P23" s="71"/>
      <c r="Q23" s="71"/>
      <c r="R23" s="158"/>
      <c r="S23" s="158"/>
      <c r="T23" s="157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ht="39" customHeight="1">
      <c r="A24" s="48" t="s">
        <v>85</v>
      </c>
      <c r="B24" s="71" t="s">
        <v>27</v>
      </c>
      <c r="C24" s="42" t="s">
        <v>86</v>
      </c>
      <c r="D24" s="71"/>
      <c r="E24" s="94"/>
      <c r="F24" s="87"/>
      <c r="G24" s="87"/>
      <c r="H24" s="94"/>
      <c r="I24" s="71"/>
      <c r="J24" s="71"/>
      <c r="K24" s="263">
        <v>4</v>
      </c>
      <c r="L24" s="71">
        <v>66</v>
      </c>
      <c r="M24" s="71">
        <v>34</v>
      </c>
      <c r="N24" s="85"/>
      <c r="O24" s="71"/>
      <c r="P24" s="71"/>
      <c r="Q24" s="71"/>
      <c r="R24" s="243">
        <f t="shared" ref="R24:S24" si="5">SUM(F21,I23,L25,P27)</f>
        <v>180</v>
      </c>
      <c r="S24" s="243">
        <f t="shared" si="5"/>
        <v>220</v>
      </c>
      <c r="T24" s="157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39" customHeight="1">
      <c r="A25" s="48" t="s">
        <v>87</v>
      </c>
      <c r="B25" s="71" t="s">
        <v>27</v>
      </c>
      <c r="C25" s="42" t="s">
        <v>88</v>
      </c>
      <c r="D25" s="71"/>
      <c r="E25" s="94"/>
      <c r="F25" s="87"/>
      <c r="G25" s="87"/>
      <c r="H25" s="94"/>
      <c r="I25" s="71"/>
      <c r="J25" s="71"/>
      <c r="K25" s="158"/>
      <c r="L25" s="49">
        <v>45</v>
      </c>
      <c r="M25" s="50">
        <v>55</v>
      </c>
      <c r="N25" s="85"/>
      <c r="O25" s="71"/>
      <c r="P25" s="71"/>
      <c r="Q25" s="71"/>
      <c r="R25" s="157"/>
      <c r="S25" s="157"/>
      <c r="T25" s="157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39" customHeight="1">
      <c r="A26" s="48" t="s">
        <v>89</v>
      </c>
      <c r="B26" s="71" t="s">
        <v>27</v>
      </c>
      <c r="C26" s="42" t="s">
        <v>90</v>
      </c>
      <c r="D26" s="71"/>
      <c r="E26" s="94"/>
      <c r="F26" s="87"/>
      <c r="G26" s="87"/>
      <c r="H26" s="94"/>
      <c r="I26" s="71"/>
      <c r="J26" s="71"/>
      <c r="K26" s="85"/>
      <c r="L26" s="71"/>
      <c r="M26" s="71"/>
      <c r="N26" s="245">
        <v>4</v>
      </c>
      <c r="O26" s="237"/>
      <c r="P26" s="71">
        <v>66</v>
      </c>
      <c r="Q26" s="71">
        <v>34</v>
      </c>
      <c r="R26" s="157"/>
      <c r="S26" s="157"/>
      <c r="T26" s="157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39" customHeight="1">
      <c r="A27" s="48" t="s">
        <v>91</v>
      </c>
      <c r="B27" s="71" t="s">
        <v>27</v>
      </c>
      <c r="C27" s="42" t="s">
        <v>92</v>
      </c>
      <c r="D27" s="71"/>
      <c r="E27" s="94"/>
      <c r="F27" s="87"/>
      <c r="G27" s="87"/>
      <c r="H27" s="94"/>
      <c r="I27" s="71"/>
      <c r="J27" s="71"/>
      <c r="K27" s="85"/>
      <c r="L27" s="71"/>
      <c r="M27" s="71"/>
      <c r="N27" s="238"/>
      <c r="O27" s="195"/>
      <c r="P27" s="49">
        <v>45</v>
      </c>
      <c r="Q27" s="50">
        <v>55</v>
      </c>
      <c r="R27" s="158"/>
      <c r="S27" s="158"/>
      <c r="T27" s="158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64" ht="39" customHeight="1">
      <c r="A28" s="88" t="s">
        <v>93</v>
      </c>
      <c r="B28" s="71" t="s">
        <v>27</v>
      </c>
      <c r="C28" s="83" t="s">
        <v>20</v>
      </c>
      <c r="D28" s="71"/>
      <c r="E28" s="84">
        <v>1</v>
      </c>
      <c r="F28" s="87">
        <v>7</v>
      </c>
      <c r="G28" s="87">
        <v>18</v>
      </c>
      <c r="H28" s="85"/>
      <c r="I28" s="71"/>
      <c r="J28" s="71"/>
      <c r="K28" s="85"/>
      <c r="L28" s="71"/>
      <c r="M28" s="71"/>
      <c r="N28" s="85"/>
      <c r="O28" s="71"/>
      <c r="P28" s="71"/>
      <c r="Q28" s="71"/>
      <c r="R28" s="243">
        <f t="shared" ref="R28:S28" si="6">SUM(F28,I29)</f>
        <v>14</v>
      </c>
      <c r="S28" s="243">
        <f t="shared" si="6"/>
        <v>36</v>
      </c>
      <c r="T28" s="244">
        <f>SUM(E28,H29,)</f>
        <v>2</v>
      </c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ht="39" customHeight="1">
      <c r="A29" s="88" t="s">
        <v>40</v>
      </c>
      <c r="B29" s="71" t="s">
        <v>27</v>
      </c>
      <c r="C29" s="83" t="s">
        <v>20</v>
      </c>
      <c r="D29" s="71"/>
      <c r="E29" s="85"/>
      <c r="F29" s="87"/>
      <c r="G29" s="87"/>
      <c r="H29" s="84">
        <v>1</v>
      </c>
      <c r="I29" s="71">
        <v>7</v>
      </c>
      <c r="J29" s="71">
        <v>18</v>
      </c>
      <c r="K29" s="85"/>
      <c r="L29" s="71"/>
      <c r="M29" s="71"/>
      <c r="N29" s="85"/>
      <c r="O29" s="71"/>
      <c r="P29" s="71"/>
      <c r="Q29" s="71"/>
      <c r="R29" s="158"/>
      <c r="S29" s="158"/>
      <c r="T29" s="158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39" customHeight="1">
      <c r="A30" s="217"/>
      <c r="B30" s="152"/>
      <c r="C30" s="165"/>
      <c r="D30" s="84"/>
      <c r="E30" s="93">
        <f>SUM(E7:E29)</f>
        <v>25</v>
      </c>
      <c r="F30" s="95">
        <v>232</v>
      </c>
      <c r="G30" s="95">
        <v>453</v>
      </c>
      <c r="H30" s="93">
        <f>SUM(H8:H29)</f>
        <v>25</v>
      </c>
      <c r="I30" s="95">
        <v>232</v>
      </c>
      <c r="J30" s="95">
        <v>453</v>
      </c>
      <c r="K30" s="93">
        <f>SUM(K9:K29)</f>
        <v>28</v>
      </c>
      <c r="L30" s="95">
        <v>277</v>
      </c>
      <c r="M30" s="95">
        <v>528</v>
      </c>
      <c r="N30" s="264">
        <f>SUM(N26,O18,O14,O10)</f>
        <v>32</v>
      </c>
      <c r="O30" s="153"/>
      <c r="P30" s="95">
        <v>133</v>
      </c>
      <c r="Q30" s="95">
        <v>545</v>
      </c>
      <c r="R30" s="264">
        <f>SUM(R24:S29,R7:S19)</f>
        <v>2750</v>
      </c>
      <c r="S30" s="153"/>
      <c r="T30" s="93">
        <f>SUM(T7:T29)</f>
        <v>110</v>
      </c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64" ht="39" customHeight="1">
      <c r="A31" s="247" t="s">
        <v>41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65"/>
      <c r="R31" s="248">
        <v>250</v>
      </c>
      <c r="S31" s="153"/>
      <c r="T31" s="93">
        <v>10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64" ht="39" customHeight="1">
      <c r="A32" s="96"/>
      <c r="B32" s="97"/>
      <c r="C32" s="97"/>
      <c r="D32" s="98"/>
      <c r="E32" s="249" t="s">
        <v>42</v>
      </c>
      <c r="F32" s="152"/>
      <c r="G32" s="152"/>
      <c r="H32" s="152"/>
      <c r="I32" s="152"/>
      <c r="J32" s="152"/>
      <c r="K32" s="153"/>
      <c r="L32" s="249" t="s">
        <v>43</v>
      </c>
      <c r="M32" s="152"/>
      <c r="N32" s="152"/>
      <c r="O32" s="152"/>
      <c r="P32" s="152"/>
      <c r="Q32" s="153"/>
      <c r="R32" s="99"/>
      <c r="S32" s="100"/>
      <c r="T32" s="100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64" ht="40.5" customHeight="1">
      <c r="A33" s="7" t="s">
        <v>44</v>
      </c>
      <c r="B33" s="8" t="s">
        <v>27</v>
      </c>
      <c r="C33" s="42" t="s">
        <v>20</v>
      </c>
      <c r="D33" s="59" t="s">
        <v>96</v>
      </c>
      <c r="E33" s="203" t="s">
        <v>45</v>
      </c>
      <c r="F33" s="152"/>
      <c r="G33" s="152"/>
      <c r="H33" s="152"/>
      <c r="I33" s="152"/>
      <c r="J33" s="152"/>
      <c r="K33" s="153"/>
      <c r="L33" s="204" t="s">
        <v>46</v>
      </c>
      <c r="M33" s="152"/>
      <c r="N33" s="152"/>
      <c r="O33" s="152"/>
      <c r="P33" s="152"/>
      <c r="Q33" s="153"/>
      <c r="R33" s="8">
        <v>15</v>
      </c>
      <c r="S33" s="18">
        <v>60</v>
      </c>
      <c r="T33" s="19">
        <v>3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40.5" customHeight="1">
      <c r="A34" s="7" t="s">
        <v>47</v>
      </c>
      <c r="B34" s="8" t="s">
        <v>27</v>
      </c>
      <c r="C34" s="42" t="s">
        <v>20</v>
      </c>
      <c r="D34" s="59" t="s">
        <v>97</v>
      </c>
      <c r="E34" s="205"/>
      <c r="F34" s="152"/>
      <c r="G34" s="152"/>
      <c r="H34" s="152"/>
      <c r="I34" s="152"/>
      <c r="J34" s="152"/>
      <c r="K34" s="153"/>
      <c r="L34" s="204" t="s">
        <v>45</v>
      </c>
      <c r="M34" s="152"/>
      <c r="N34" s="152"/>
      <c r="O34" s="152"/>
      <c r="P34" s="152"/>
      <c r="Q34" s="153"/>
      <c r="R34" s="21">
        <v>15</v>
      </c>
      <c r="S34" s="22">
        <v>85</v>
      </c>
      <c r="T34" s="23">
        <v>4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40.5" customHeight="1">
      <c r="A35" s="101" t="s">
        <v>48</v>
      </c>
      <c r="B35" s="8" t="s">
        <v>27</v>
      </c>
      <c r="C35" s="42" t="s">
        <v>20</v>
      </c>
      <c r="D35" s="59" t="s">
        <v>96</v>
      </c>
      <c r="E35" s="203" t="s">
        <v>45</v>
      </c>
      <c r="F35" s="152"/>
      <c r="G35" s="152"/>
      <c r="H35" s="152"/>
      <c r="I35" s="152"/>
      <c r="J35" s="152"/>
      <c r="K35" s="153"/>
      <c r="L35" s="208"/>
      <c r="M35" s="152"/>
      <c r="N35" s="152"/>
      <c r="O35" s="152"/>
      <c r="P35" s="152"/>
      <c r="Q35" s="153"/>
      <c r="R35" s="8">
        <v>15</v>
      </c>
      <c r="S35" s="8">
        <v>35</v>
      </c>
      <c r="T35" s="24">
        <v>2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40.5" customHeight="1">
      <c r="A36" s="101" t="s">
        <v>49</v>
      </c>
      <c r="B36" s="8" t="s">
        <v>27</v>
      </c>
      <c r="C36" s="3" t="s">
        <v>48</v>
      </c>
      <c r="D36" s="59" t="s">
        <v>98</v>
      </c>
      <c r="E36" s="205"/>
      <c r="F36" s="152"/>
      <c r="G36" s="152"/>
      <c r="H36" s="152"/>
      <c r="I36" s="152"/>
      <c r="J36" s="152"/>
      <c r="K36" s="153"/>
      <c r="L36" s="204" t="s">
        <v>45</v>
      </c>
      <c r="M36" s="152"/>
      <c r="N36" s="152"/>
      <c r="O36" s="152"/>
      <c r="P36" s="152"/>
      <c r="Q36" s="153"/>
      <c r="R36" s="8">
        <v>15</v>
      </c>
      <c r="S36" s="8">
        <v>35</v>
      </c>
      <c r="T36" s="24">
        <v>2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64" ht="40.5" customHeight="1">
      <c r="A37" s="11" t="s">
        <v>50</v>
      </c>
      <c r="B37" s="3" t="s">
        <v>19</v>
      </c>
      <c r="C37" s="42" t="s">
        <v>20</v>
      </c>
      <c r="D37" s="59" t="s">
        <v>96</v>
      </c>
      <c r="E37" s="206"/>
      <c r="F37" s="152"/>
      <c r="G37" s="152"/>
      <c r="H37" s="152"/>
      <c r="I37" s="152"/>
      <c r="J37" s="152"/>
      <c r="K37" s="153"/>
      <c r="L37" s="204" t="s">
        <v>45</v>
      </c>
      <c r="M37" s="152"/>
      <c r="N37" s="152"/>
      <c r="O37" s="152"/>
      <c r="P37" s="152"/>
      <c r="Q37" s="153"/>
      <c r="R37" s="8">
        <v>20</v>
      </c>
      <c r="S37" s="8">
        <v>30</v>
      </c>
      <c r="T37" s="24">
        <v>2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40.5" customHeight="1">
      <c r="A38" s="101" t="s">
        <v>51</v>
      </c>
      <c r="B38" s="3" t="s">
        <v>19</v>
      </c>
      <c r="C38" s="42" t="s">
        <v>20</v>
      </c>
      <c r="D38" s="59" t="s">
        <v>96</v>
      </c>
      <c r="E38" s="207" t="s">
        <v>45</v>
      </c>
      <c r="F38" s="152"/>
      <c r="G38" s="152"/>
      <c r="H38" s="152"/>
      <c r="I38" s="152"/>
      <c r="J38" s="152"/>
      <c r="K38" s="153"/>
      <c r="L38" s="208"/>
      <c r="M38" s="152"/>
      <c r="N38" s="152"/>
      <c r="O38" s="152"/>
      <c r="P38" s="152"/>
      <c r="Q38" s="153"/>
      <c r="R38" s="8">
        <v>15</v>
      </c>
      <c r="S38" s="8">
        <v>35</v>
      </c>
      <c r="T38" s="24">
        <v>2</v>
      </c>
      <c r="U38" s="20"/>
      <c r="V38" s="20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ht="40.5" customHeight="1">
      <c r="A39" s="101" t="s">
        <v>52</v>
      </c>
      <c r="B39" s="3" t="s">
        <v>19</v>
      </c>
      <c r="C39" s="3" t="s">
        <v>51</v>
      </c>
      <c r="D39" s="59" t="s">
        <v>99</v>
      </c>
      <c r="E39" s="207"/>
      <c r="F39" s="152"/>
      <c r="G39" s="152"/>
      <c r="H39" s="152"/>
      <c r="I39" s="152"/>
      <c r="J39" s="152"/>
      <c r="K39" s="153"/>
      <c r="L39" s="208" t="s">
        <v>45</v>
      </c>
      <c r="M39" s="152"/>
      <c r="N39" s="152"/>
      <c r="O39" s="152"/>
      <c r="P39" s="152"/>
      <c r="Q39" s="153"/>
      <c r="R39" s="8">
        <v>15</v>
      </c>
      <c r="S39" s="8">
        <v>60</v>
      </c>
      <c r="T39" s="24">
        <v>3</v>
      </c>
      <c r="U39" s="20"/>
      <c r="V39" s="20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64" ht="40.5" customHeight="1">
      <c r="A40" s="101" t="s">
        <v>100</v>
      </c>
      <c r="B40" s="3" t="s">
        <v>19</v>
      </c>
      <c r="C40" s="42" t="s">
        <v>20</v>
      </c>
      <c r="D40" s="59"/>
      <c r="E40" s="207" t="s">
        <v>45</v>
      </c>
      <c r="F40" s="152"/>
      <c r="G40" s="152"/>
      <c r="H40" s="152"/>
      <c r="I40" s="152"/>
      <c r="J40" s="152"/>
      <c r="K40" s="153"/>
      <c r="L40" s="208"/>
      <c r="M40" s="152"/>
      <c r="N40" s="152"/>
      <c r="O40" s="152"/>
      <c r="P40" s="152"/>
      <c r="Q40" s="153"/>
      <c r="R40" s="8">
        <v>15</v>
      </c>
      <c r="S40" s="8">
        <v>35</v>
      </c>
      <c r="T40" s="24">
        <v>2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64" ht="40.5" customHeight="1">
      <c r="A41" s="101" t="s">
        <v>101</v>
      </c>
      <c r="B41" s="3" t="s">
        <v>19</v>
      </c>
      <c r="C41" s="42" t="s">
        <v>100</v>
      </c>
      <c r="D41" s="59"/>
      <c r="E41" s="205"/>
      <c r="F41" s="152"/>
      <c r="G41" s="152"/>
      <c r="H41" s="152"/>
      <c r="I41" s="152"/>
      <c r="J41" s="152"/>
      <c r="K41" s="153"/>
      <c r="L41" s="207" t="s">
        <v>45</v>
      </c>
      <c r="M41" s="152"/>
      <c r="N41" s="152"/>
      <c r="O41" s="152"/>
      <c r="P41" s="152"/>
      <c r="Q41" s="153"/>
      <c r="R41" s="8">
        <v>15</v>
      </c>
      <c r="S41" s="8">
        <v>35</v>
      </c>
      <c r="T41" s="24">
        <v>2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ht="40.5" customHeight="1">
      <c r="A42" s="101" t="s">
        <v>53</v>
      </c>
      <c r="B42" s="8" t="s">
        <v>27</v>
      </c>
      <c r="C42" s="42" t="s">
        <v>20</v>
      </c>
      <c r="D42" s="59" t="s">
        <v>96</v>
      </c>
      <c r="E42" s="207" t="s">
        <v>45</v>
      </c>
      <c r="F42" s="152"/>
      <c r="G42" s="152"/>
      <c r="H42" s="152"/>
      <c r="I42" s="152"/>
      <c r="J42" s="152"/>
      <c r="K42" s="153"/>
      <c r="L42" s="209"/>
      <c r="M42" s="152"/>
      <c r="N42" s="152"/>
      <c r="O42" s="152"/>
      <c r="P42" s="152"/>
      <c r="Q42" s="153"/>
      <c r="R42" s="8">
        <v>30</v>
      </c>
      <c r="S42" s="8">
        <v>60</v>
      </c>
      <c r="T42" s="24">
        <v>6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ht="40.5" customHeight="1">
      <c r="A43" s="25" t="s">
        <v>54</v>
      </c>
      <c r="B43" s="8" t="s">
        <v>27</v>
      </c>
      <c r="C43" s="42" t="s">
        <v>20</v>
      </c>
      <c r="D43" s="59" t="s">
        <v>96</v>
      </c>
      <c r="E43" s="207" t="s">
        <v>45</v>
      </c>
      <c r="F43" s="152"/>
      <c r="G43" s="152"/>
      <c r="H43" s="152"/>
      <c r="I43" s="152"/>
      <c r="J43" s="152"/>
      <c r="K43" s="153"/>
      <c r="L43" s="209"/>
      <c r="M43" s="152"/>
      <c r="N43" s="152"/>
      <c r="O43" s="152"/>
      <c r="P43" s="152"/>
      <c r="Q43" s="153"/>
      <c r="R43" s="8">
        <v>15</v>
      </c>
      <c r="S43" s="8">
        <v>35</v>
      </c>
      <c r="T43" s="24">
        <v>2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ht="40.5" customHeight="1">
      <c r="A44" s="25" t="s">
        <v>55</v>
      </c>
      <c r="B44" s="8" t="s">
        <v>27</v>
      </c>
      <c r="C44" s="42" t="s">
        <v>20</v>
      </c>
      <c r="D44" s="61" t="s">
        <v>102</v>
      </c>
      <c r="E44" s="207"/>
      <c r="F44" s="152"/>
      <c r="G44" s="152"/>
      <c r="H44" s="152"/>
      <c r="I44" s="152"/>
      <c r="J44" s="152"/>
      <c r="K44" s="153"/>
      <c r="L44" s="208" t="s">
        <v>45</v>
      </c>
      <c r="M44" s="152"/>
      <c r="N44" s="152"/>
      <c r="O44" s="152"/>
      <c r="P44" s="152"/>
      <c r="Q44" s="153"/>
      <c r="R44" s="8">
        <v>15</v>
      </c>
      <c r="S44" s="8">
        <v>35</v>
      </c>
      <c r="T44" s="24">
        <v>2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64" ht="40.5" customHeight="1">
      <c r="A45" s="7" t="s">
        <v>56</v>
      </c>
      <c r="B45" s="8" t="s">
        <v>27</v>
      </c>
      <c r="C45" s="42" t="s">
        <v>20</v>
      </c>
      <c r="D45" s="59" t="s">
        <v>96</v>
      </c>
      <c r="E45" s="207" t="s">
        <v>57</v>
      </c>
      <c r="F45" s="152"/>
      <c r="G45" s="152"/>
      <c r="H45" s="152"/>
      <c r="I45" s="152"/>
      <c r="J45" s="152"/>
      <c r="K45" s="153"/>
      <c r="L45" s="210"/>
      <c r="M45" s="152"/>
      <c r="N45" s="152"/>
      <c r="O45" s="152"/>
      <c r="P45" s="152"/>
      <c r="Q45" s="153"/>
      <c r="R45" s="8">
        <v>15</v>
      </c>
      <c r="S45" s="8">
        <v>35</v>
      </c>
      <c r="T45" s="24">
        <v>2</v>
      </c>
      <c r="U45" s="62"/>
      <c r="V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64" ht="40.5" customHeight="1">
      <c r="A46" s="102" t="s">
        <v>58</v>
      </c>
      <c r="B46" s="8" t="s">
        <v>27</v>
      </c>
      <c r="C46" s="42" t="s">
        <v>20</v>
      </c>
      <c r="D46" s="59" t="s">
        <v>96</v>
      </c>
      <c r="E46" s="207" t="s">
        <v>57</v>
      </c>
      <c r="F46" s="152"/>
      <c r="G46" s="152"/>
      <c r="H46" s="152"/>
      <c r="I46" s="152"/>
      <c r="J46" s="152"/>
      <c r="K46" s="153"/>
      <c r="L46" s="210"/>
      <c r="M46" s="152"/>
      <c r="N46" s="152"/>
      <c r="O46" s="152"/>
      <c r="P46" s="152"/>
      <c r="Q46" s="153"/>
      <c r="R46" s="8">
        <v>15</v>
      </c>
      <c r="S46" s="8">
        <v>35</v>
      </c>
      <c r="T46" s="24">
        <v>2</v>
      </c>
      <c r="U46" s="20"/>
      <c r="V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64" ht="40.5" customHeight="1">
      <c r="A47" s="11" t="s">
        <v>59</v>
      </c>
      <c r="B47" s="8" t="s">
        <v>27</v>
      </c>
      <c r="C47" s="42" t="s">
        <v>20</v>
      </c>
      <c r="D47" s="59" t="s">
        <v>96</v>
      </c>
      <c r="E47" s="207"/>
      <c r="F47" s="152"/>
      <c r="G47" s="152"/>
      <c r="H47" s="152"/>
      <c r="I47" s="152"/>
      <c r="J47" s="152"/>
      <c r="K47" s="153"/>
      <c r="L47" s="210" t="s">
        <v>57</v>
      </c>
      <c r="M47" s="152"/>
      <c r="N47" s="152"/>
      <c r="O47" s="152"/>
      <c r="P47" s="152"/>
      <c r="Q47" s="153"/>
      <c r="R47" s="8">
        <v>15</v>
      </c>
      <c r="S47" s="8">
        <v>35</v>
      </c>
      <c r="T47" s="24">
        <v>2</v>
      </c>
      <c r="U47" s="20"/>
      <c r="V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64" ht="40.5" customHeight="1">
      <c r="A48" s="7" t="s">
        <v>103</v>
      </c>
      <c r="B48" s="8" t="s">
        <v>27</v>
      </c>
      <c r="C48" s="42" t="s">
        <v>20</v>
      </c>
      <c r="D48" s="59" t="s">
        <v>96</v>
      </c>
      <c r="E48" s="207" t="s">
        <v>57</v>
      </c>
      <c r="F48" s="152"/>
      <c r="G48" s="152"/>
      <c r="H48" s="152"/>
      <c r="I48" s="152"/>
      <c r="J48" s="152"/>
      <c r="K48" s="153"/>
      <c r="L48" s="210"/>
      <c r="M48" s="152"/>
      <c r="N48" s="152"/>
      <c r="O48" s="152"/>
      <c r="P48" s="152"/>
      <c r="Q48" s="153"/>
      <c r="R48" s="8">
        <v>15</v>
      </c>
      <c r="S48" s="8">
        <v>35</v>
      </c>
      <c r="T48" s="24">
        <v>2</v>
      </c>
      <c r="U48" s="20"/>
      <c r="V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ht="40.5" customHeight="1">
      <c r="A49" s="7" t="s">
        <v>61</v>
      </c>
      <c r="B49" s="8" t="s">
        <v>27</v>
      </c>
      <c r="C49" s="42" t="s">
        <v>103</v>
      </c>
      <c r="D49" s="59" t="s">
        <v>60</v>
      </c>
      <c r="E49" s="207"/>
      <c r="F49" s="152"/>
      <c r="G49" s="152"/>
      <c r="H49" s="152"/>
      <c r="I49" s="152"/>
      <c r="J49" s="152"/>
      <c r="K49" s="153"/>
      <c r="L49" s="210" t="s">
        <v>57</v>
      </c>
      <c r="M49" s="152"/>
      <c r="N49" s="152"/>
      <c r="O49" s="152"/>
      <c r="P49" s="152"/>
      <c r="Q49" s="153"/>
      <c r="R49" s="8">
        <v>15</v>
      </c>
      <c r="S49" s="8">
        <v>35</v>
      </c>
      <c r="T49" s="24">
        <v>2</v>
      </c>
      <c r="U49" s="20"/>
      <c r="V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ht="40.5" customHeight="1">
      <c r="A50" s="7" t="s">
        <v>62</v>
      </c>
      <c r="B50" s="8" t="s">
        <v>27</v>
      </c>
      <c r="C50" s="42" t="s">
        <v>20</v>
      </c>
      <c r="D50" s="59" t="s">
        <v>96</v>
      </c>
      <c r="E50" s="207" t="s">
        <v>57</v>
      </c>
      <c r="F50" s="152"/>
      <c r="G50" s="152"/>
      <c r="H50" s="152"/>
      <c r="I50" s="152"/>
      <c r="J50" s="152"/>
      <c r="K50" s="153"/>
      <c r="L50" s="210"/>
      <c r="M50" s="152"/>
      <c r="N50" s="152"/>
      <c r="O50" s="152"/>
      <c r="P50" s="152"/>
      <c r="Q50" s="153"/>
      <c r="R50" s="8">
        <v>15</v>
      </c>
      <c r="S50" s="8">
        <v>35</v>
      </c>
      <c r="T50" s="24">
        <v>2</v>
      </c>
      <c r="U50" s="20"/>
      <c r="V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ht="40.5" customHeight="1">
      <c r="A51" s="63" t="s">
        <v>63</v>
      </c>
      <c r="B51" s="8" t="s">
        <v>27</v>
      </c>
      <c r="C51" s="64" t="s">
        <v>62</v>
      </c>
      <c r="D51" s="59" t="s">
        <v>62</v>
      </c>
      <c r="E51" s="207"/>
      <c r="F51" s="152"/>
      <c r="G51" s="152"/>
      <c r="H51" s="152"/>
      <c r="I51" s="152"/>
      <c r="J51" s="152"/>
      <c r="K51" s="153"/>
      <c r="L51" s="210" t="s">
        <v>57</v>
      </c>
      <c r="M51" s="152"/>
      <c r="N51" s="152"/>
      <c r="O51" s="152"/>
      <c r="P51" s="152"/>
      <c r="Q51" s="153"/>
      <c r="R51" s="8">
        <v>15</v>
      </c>
      <c r="S51" s="8">
        <v>35</v>
      </c>
      <c r="T51" s="24">
        <v>2</v>
      </c>
      <c r="U51" s="20"/>
      <c r="V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64" ht="39" customHeight="1">
      <c r="A52" s="217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1:64" ht="39" customHeight="1">
      <c r="A53" s="250" t="s">
        <v>12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65"/>
      <c r="R53" s="251">
        <f>SUM(R31,R30)</f>
        <v>3000</v>
      </c>
      <c r="S53" s="153"/>
      <c r="T53" s="93">
        <f>SUM(T30,T31)</f>
        <v>120</v>
      </c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</row>
    <row r="54" spans="1:64" ht="39" customHeight="1">
      <c r="A54" s="104"/>
      <c r="B54" s="69"/>
      <c r="C54" s="69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64" ht="39" customHeight="1">
      <c r="A55" s="104"/>
      <c r="B55" s="69"/>
      <c r="C55" s="69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64" ht="15.75" customHeight="1">
      <c r="A56" s="252" t="s">
        <v>111</v>
      </c>
      <c r="B56" s="214"/>
      <c r="C56" s="69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spans="1:64" ht="15.75" customHeight="1">
      <c r="A57" s="214"/>
      <c r="B57" s="214"/>
      <c r="C57" s="69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64" ht="15" customHeight="1">
      <c r="A58" s="214"/>
      <c r="B58" s="214"/>
      <c r="C58" s="69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64" ht="15" customHeight="1">
      <c r="A59" s="214"/>
      <c r="B59" s="214"/>
      <c r="C59" s="69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pans="1:64" ht="15" customHeight="1">
      <c r="A60" s="104"/>
      <c r="B60" s="69"/>
      <c r="C60" s="69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64" ht="15" customHeight="1">
      <c r="A61" s="104"/>
      <c r="B61" s="69"/>
      <c r="C61" s="69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64" ht="15.75" customHeight="1">
      <c r="A62" s="104"/>
      <c r="B62" s="69"/>
      <c r="C62" s="69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64" ht="15.75" customHeight="1">
      <c r="A63" s="104"/>
      <c r="B63" s="69"/>
      <c r="C63" s="69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</row>
    <row r="64" spans="1:64" ht="15.75" customHeight="1">
      <c r="A64" s="104"/>
      <c r="B64" s="69"/>
      <c r="C64" s="69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15.75" customHeight="1">
      <c r="A65" s="104"/>
      <c r="B65" s="69"/>
      <c r="C65" s="69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spans="1:64" ht="15.75" customHeight="1">
      <c r="A66" s="104"/>
      <c r="B66" s="69"/>
      <c r="C66" s="69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spans="1:64" ht="15.75" customHeight="1">
      <c r="A67" s="104"/>
      <c r="B67" s="69"/>
      <c r="C67" s="69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15.75" customHeight="1">
      <c r="A68" s="104"/>
      <c r="B68" s="69"/>
      <c r="C68" s="69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64" ht="15.75" customHeight="1">
      <c r="A69" s="104"/>
      <c r="B69" s="69"/>
      <c r="C69" s="69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15.75" customHeight="1">
      <c r="A70" s="104"/>
      <c r="B70" s="69"/>
      <c r="C70" s="69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64" ht="15.75" customHeight="1">
      <c r="A71" s="104"/>
      <c r="B71" s="69"/>
      <c r="C71" s="69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15.75" customHeight="1">
      <c r="A72" s="104"/>
      <c r="B72" s="69"/>
      <c r="C72" s="69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spans="1:64" ht="15.75" customHeight="1">
      <c r="A73" s="104"/>
      <c r="B73" s="69"/>
      <c r="C73" s="69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64" ht="15.75" customHeight="1">
      <c r="A74" s="104"/>
      <c r="B74" s="69"/>
      <c r="C74" s="69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</row>
    <row r="75" spans="1:64" ht="15.75" customHeight="1">
      <c r="A75" s="104"/>
      <c r="B75" s="69"/>
      <c r="C75" s="69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</row>
    <row r="76" spans="1:64" ht="15.75" customHeight="1">
      <c r="A76" s="104"/>
      <c r="B76" s="69"/>
      <c r="C76" s="69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</row>
    <row r="77" spans="1:64" ht="15.75" customHeight="1">
      <c r="A77" s="104"/>
      <c r="B77" s="69"/>
      <c r="C77" s="6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64" ht="15.75" customHeight="1">
      <c r="A78" s="104"/>
      <c r="B78" s="69"/>
      <c r="C78" s="69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64" ht="15.75" customHeight="1">
      <c r="A79" s="104"/>
      <c r="B79" s="69"/>
      <c r="C79" s="69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spans="1:64" ht="15.75" customHeight="1">
      <c r="A80" s="104"/>
      <c r="B80" s="69"/>
      <c r="C80" s="69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ht="15.75" customHeight="1">
      <c r="A81" s="104"/>
      <c r="B81" s="69"/>
      <c r="C81" s="69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</row>
    <row r="82" spans="1:64" ht="15.75" customHeight="1">
      <c r="A82" s="104"/>
      <c r="B82" s="69"/>
      <c r="C82" s="69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64" ht="15.75" customHeight="1">
      <c r="A83" s="104"/>
      <c r="B83" s="69"/>
      <c r="C83" s="69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</row>
    <row r="84" spans="1:64" ht="15.75" customHeight="1">
      <c r="A84" s="104"/>
      <c r="B84" s="69"/>
      <c r="C84" s="69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</row>
    <row r="85" spans="1:64" ht="15.75" customHeight="1">
      <c r="A85" s="104"/>
      <c r="B85" s="69"/>
      <c r="C85" s="69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</row>
    <row r="86" spans="1:64" ht="15.75" customHeight="1">
      <c r="A86" s="104"/>
      <c r="B86" s="69"/>
      <c r="C86" s="69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</row>
    <row r="87" spans="1:64" ht="15.75" customHeight="1">
      <c r="A87" s="104"/>
      <c r="B87" s="69"/>
      <c r="C87" s="69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</row>
    <row r="88" spans="1:64" ht="15.75" customHeight="1">
      <c r="A88" s="104"/>
      <c r="B88" s="69"/>
      <c r="C88" s="69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</row>
    <row r="89" spans="1:64" ht="15.75" customHeight="1">
      <c r="A89" s="104"/>
      <c r="B89" s="69"/>
      <c r="C89" s="69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0" spans="1:64" ht="15.75" customHeight="1">
      <c r="A90" s="104"/>
      <c r="B90" s="69"/>
      <c r="C90" s="69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</row>
    <row r="91" spans="1:64" ht="15.75" customHeight="1">
      <c r="A91" s="104"/>
      <c r="B91" s="69"/>
      <c r="C91" s="6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</row>
    <row r="92" spans="1:64" ht="15.75" customHeight="1">
      <c r="A92" s="104"/>
      <c r="B92" s="69"/>
      <c r="C92" s="6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</row>
    <row r="93" spans="1:64" ht="15.75" customHeight="1">
      <c r="A93" s="104"/>
      <c r="B93" s="69"/>
      <c r="C93" s="6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</row>
    <row r="94" spans="1:64" ht="15.75" customHeight="1">
      <c r="A94" s="104"/>
      <c r="B94" s="69"/>
      <c r="C94" s="69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</row>
    <row r="95" spans="1:64" ht="15.75" customHeight="1">
      <c r="A95" s="104"/>
      <c r="B95" s="69"/>
      <c r="C95" s="69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</row>
    <row r="96" spans="1:64" ht="15.75" customHeight="1">
      <c r="A96" s="104"/>
      <c r="B96" s="69"/>
      <c r="C96" s="69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</row>
    <row r="97" spans="1:64" ht="15.75" customHeight="1">
      <c r="A97" s="104"/>
      <c r="B97" s="69"/>
      <c r="C97" s="69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</row>
    <row r="98" spans="1:64" ht="15.75" customHeight="1">
      <c r="A98" s="104"/>
      <c r="B98" s="69"/>
      <c r="C98" s="69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</row>
    <row r="99" spans="1:64" ht="15.75" customHeight="1">
      <c r="A99" s="104"/>
      <c r="B99" s="69"/>
      <c r="C99" s="69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</row>
    <row r="100" spans="1:64" ht="15.75" customHeight="1">
      <c r="A100" s="104"/>
      <c r="B100" s="69"/>
      <c r="C100" s="69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</row>
    <row r="101" spans="1:64" ht="15.75" customHeight="1">
      <c r="A101" s="104"/>
      <c r="B101" s="69"/>
      <c r="C101" s="69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</row>
    <row r="102" spans="1:64" ht="15.75" customHeight="1">
      <c r="A102" s="104"/>
      <c r="B102" s="69"/>
      <c r="C102" s="69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</row>
    <row r="103" spans="1:64" ht="15.75" customHeight="1">
      <c r="A103" s="104"/>
      <c r="B103" s="69"/>
      <c r="C103" s="69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</row>
    <row r="104" spans="1:64" ht="15.75" customHeight="1">
      <c r="A104" s="104"/>
      <c r="B104" s="69"/>
      <c r="C104" s="69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</row>
    <row r="105" spans="1:64" ht="15.75" customHeight="1">
      <c r="A105" s="104"/>
      <c r="B105" s="69"/>
      <c r="C105" s="69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</row>
    <row r="106" spans="1:64" ht="15.75" customHeight="1">
      <c r="A106" s="104"/>
      <c r="B106" s="69"/>
      <c r="C106" s="69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</row>
    <row r="107" spans="1:64" ht="15.75" customHeight="1">
      <c r="A107" s="104"/>
      <c r="B107" s="69"/>
      <c r="C107" s="69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</row>
    <row r="108" spans="1:64" ht="15.75" customHeight="1">
      <c r="A108" s="104"/>
      <c r="B108" s="69"/>
      <c r="C108" s="69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</row>
    <row r="109" spans="1:64" ht="15.75" customHeight="1">
      <c r="A109" s="104"/>
      <c r="B109" s="69"/>
      <c r="C109" s="69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</row>
    <row r="110" spans="1:64" ht="15.75" customHeight="1">
      <c r="A110" s="104"/>
      <c r="B110" s="69"/>
      <c r="C110" s="69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</row>
    <row r="111" spans="1:64" ht="15.75" customHeight="1">
      <c r="A111" s="104"/>
      <c r="B111" s="69"/>
      <c r="C111" s="69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1:64" ht="15.75" customHeight="1">
      <c r="A112" s="104"/>
      <c r="B112" s="69"/>
      <c r="C112" s="69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</row>
    <row r="113" spans="1:64" ht="15.75" customHeight="1">
      <c r="A113" s="104"/>
      <c r="B113" s="69"/>
      <c r="C113" s="69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</row>
    <row r="114" spans="1:64" ht="15.75" customHeight="1">
      <c r="A114" s="104"/>
      <c r="B114" s="69"/>
      <c r="C114" s="69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</row>
    <row r="115" spans="1:64" ht="15.75" customHeight="1">
      <c r="A115" s="104"/>
      <c r="B115" s="69"/>
      <c r="C115" s="69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</row>
    <row r="116" spans="1:64" ht="15.75" customHeight="1">
      <c r="A116" s="104"/>
      <c r="B116" s="69"/>
      <c r="C116" s="69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</row>
    <row r="117" spans="1:64" ht="15.75" customHeight="1">
      <c r="A117" s="104"/>
      <c r="B117" s="69"/>
      <c r="C117" s="69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</row>
    <row r="118" spans="1:64" ht="15.75" customHeight="1">
      <c r="A118" s="104"/>
      <c r="B118" s="69"/>
      <c r="C118" s="69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</row>
    <row r="119" spans="1:64" ht="15.75" customHeight="1">
      <c r="A119" s="104"/>
      <c r="B119" s="69"/>
      <c r="C119" s="69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</row>
    <row r="120" spans="1:64" ht="15.75" customHeight="1">
      <c r="A120" s="104"/>
      <c r="B120" s="69"/>
      <c r="C120" s="69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</row>
    <row r="121" spans="1:64" ht="15.75" customHeight="1">
      <c r="A121" s="104"/>
      <c r="B121" s="69"/>
      <c r="C121" s="69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</row>
    <row r="122" spans="1:64" ht="15.75" customHeight="1">
      <c r="A122" s="104"/>
      <c r="B122" s="69"/>
      <c r="C122" s="69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</row>
    <row r="123" spans="1:64" ht="15.75" customHeight="1">
      <c r="A123" s="104"/>
      <c r="B123" s="69"/>
      <c r="C123" s="69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</row>
    <row r="124" spans="1:64" ht="15.75" customHeight="1">
      <c r="A124" s="104"/>
      <c r="B124" s="69"/>
      <c r="C124" s="69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</row>
    <row r="125" spans="1:64" ht="15.75" customHeight="1">
      <c r="A125" s="104"/>
      <c r="B125" s="69"/>
      <c r="C125" s="69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</row>
    <row r="126" spans="1:64" ht="15.75" customHeight="1">
      <c r="A126" s="104"/>
      <c r="B126" s="69"/>
      <c r="C126" s="69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</row>
    <row r="127" spans="1:64" ht="15.75" customHeight="1">
      <c r="A127" s="104"/>
      <c r="B127" s="69"/>
      <c r="C127" s="69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</row>
    <row r="128" spans="1:64" ht="15.75" customHeight="1">
      <c r="A128" s="104"/>
      <c r="B128" s="69"/>
      <c r="C128" s="69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</row>
    <row r="129" spans="1:64" ht="15.75" customHeight="1">
      <c r="A129" s="104"/>
      <c r="B129" s="69"/>
      <c r="C129" s="69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</row>
    <row r="130" spans="1:64" ht="15.75" customHeight="1">
      <c r="A130" s="104"/>
      <c r="B130" s="69"/>
      <c r="C130" s="69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</row>
    <row r="131" spans="1:64" ht="15.75" customHeight="1">
      <c r="A131" s="104"/>
      <c r="B131" s="69"/>
      <c r="C131" s="69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</row>
    <row r="132" spans="1:64" ht="15.75" customHeight="1">
      <c r="A132" s="104"/>
      <c r="B132" s="69"/>
      <c r="C132" s="69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</row>
    <row r="133" spans="1:64" ht="15.75" customHeight="1">
      <c r="A133" s="104"/>
      <c r="B133" s="69"/>
      <c r="C133" s="69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</row>
    <row r="134" spans="1:64" ht="15.75" customHeight="1">
      <c r="A134" s="104"/>
      <c r="B134" s="69"/>
      <c r="C134" s="6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</row>
    <row r="135" spans="1:64" ht="15.75" customHeight="1">
      <c r="A135" s="104"/>
      <c r="B135" s="69"/>
      <c r="C135" s="69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</row>
    <row r="136" spans="1:64" ht="15.75" customHeight="1">
      <c r="A136" s="104"/>
      <c r="B136" s="69"/>
      <c r="C136" s="6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</row>
    <row r="137" spans="1:64" ht="15.75" customHeight="1">
      <c r="A137" s="104"/>
      <c r="B137" s="69"/>
      <c r="C137" s="69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</row>
    <row r="138" spans="1:64" ht="15.75" customHeight="1">
      <c r="A138" s="104"/>
      <c r="B138" s="69"/>
      <c r="C138" s="69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</row>
    <row r="139" spans="1:64" ht="15.75" customHeight="1">
      <c r="A139" s="104"/>
      <c r="B139" s="69"/>
      <c r="C139" s="69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</row>
    <row r="140" spans="1:64" ht="15.75" customHeight="1">
      <c r="A140" s="104"/>
      <c r="B140" s="69"/>
      <c r="C140" s="69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</row>
    <row r="141" spans="1:64" ht="15.75" customHeight="1">
      <c r="A141" s="104"/>
      <c r="B141" s="69"/>
      <c r="C141" s="69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</row>
    <row r="142" spans="1:64" ht="15.75" customHeight="1">
      <c r="A142" s="104"/>
      <c r="B142" s="69"/>
      <c r="C142" s="69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</row>
    <row r="143" spans="1:64" ht="15.75" customHeight="1">
      <c r="A143" s="104"/>
      <c r="B143" s="69"/>
      <c r="C143" s="69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</row>
    <row r="144" spans="1:64" ht="15.75" customHeight="1">
      <c r="A144" s="104"/>
      <c r="B144" s="69"/>
      <c r="C144" s="69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</row>
    <row r="145" spans="1:64" ht="15.75" customHeight="1">
      <c r="A145" s="104"/>
      <c r="B145" s="69"/>
      <c r="C145" s="69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</row>
    <row r="146" spans="1:64" ht="15.75" customHeight="1">
      <c r="A146" s="104"/>
      <c r="B146" s="69"/>
      <c r="C146" s="69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</row>
    <row r="147" spans="1:64" ht="15.75" customHeight="1">
      <c r="A147" s="104"/>
      <c r="B147" s="69"/>
      <c r="C147" s="69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</row>
    <row r="148" spans="1:64" ht="15.75" customHeight="1">
      <c r="A148" s="104"/>
      <c r="B148" s="69"/>
      <c r="C148" s="69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</row>
    <row r="149" spans="1:64" ht="15.75" customHeight="1">
      <c r="A149" s="104"/>
      <c r="B149" s="69"/>
      <c r="C149" s="69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</row>
    <row r="150" spans="1:64" ht="15.75" customHeight="1">
      <c r="A150" s="104"/>
      <c r="B150" s="69"/>
      <c r="C150" s="69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</row>
    <row r="151" spans="1:64" ht="15.75" customHeight="1">
      <c r="A151" s="104"/>
      <c r="B151" s="69"/>
      <c r="C151" s="69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</row>
    <row r="152" spans="1:64" ht="15.75" customHeight="1">
      <c r="A152" s="104"/>
      <c r="B152" s="69"/>
      <c r="C152" s="69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</row>
    <row r="153" spans="1:64" ht="15.75" customHeight="1">
      <c r="A153" s="104"/>
      <c r="B153" s="69"/>
      <c r="C153" s="69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</row>
    <row r="154" spans="1:64" ht="15.75" customHeight="1">
      <c r="A154" s="104"/>
      <c r="B154" s="69"/>
      <c r="C154" s="69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</row>
    <row r="155" spans="1:64" ht="15.75" customHeight="1">
      <c r="A155" s="104"/>
      <c r="B155" s="69"/>
      <c r="C155" s="69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</row>
    <row r="156" spans="1:64" ht="15.75" customHeight="1">
      <c r="A156" s="104"/>
      <c r="B156" s="69"/>
      <c r="C156" s="69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</row>
    <row r="157" spans="1:64" ht="15.75" customHeight="1">
      <c r="A157" s="104"/>
      <c r="B157" s="69"/>
      <c r="C157" s="69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</row>
    <row r="158" spans="1:64" ht="15.75" customHeight="1">
      <c r="A158" s="104"/>
      <c r="B158" s="69"/>
      <c r="C158" s="69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</row>
    <row r="159" spans="1:64" ht="15.75" customHeight="1">
      <c r="A159" s="104"/>
      <c r="B159" s="69"/>
      <c r="C159" s="69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</row>
    <row r="160" spans="1:64" ht="15.75" customHeight="1">
      <c r="A160" s="104"/>
      <c r="B160" s="69"/>
      <c r="C160" s="69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</row>
    <row r="161" spans="1:64" ht="15.75" customHeight="1">
      <c r="A161" s="104"/>
      <c r="B161" s="69"/>
      <c r="C161" s="69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</row>
    <row r="162" spans="1:64" ht="15.75" customHeight="1">
      <c r="A162" s="104"/>
      <c r="B162" s="69"/>
      <c r="C162" s="69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</row>
    <row r="163" spans="1:64" ht="15.75" customHeight="1">
      <c r="A163" s="104"/>
      <c r="B163" s="69"/>
      <c r="C163" s="69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</row>
    <row r="164" spans="1:64" ht="15.75" customHeight="1">
      <c r="A164" s="104"/>
      <c r="B164" s="69"/>
      <c r="C164" s="69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</row>
    <row r="165" spans="1:64" ht="15.75" customHeight="1">
      <c r="A165" s="104"/>
      <c r="B165" s="69"/>
      <c r="C165" s="69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</row>
    <row r="166" spans="1:64" ht="15.75" customHeight="1">
      <c r="A166" s="104"/>
      <c r="B166" s="69"/>
      <c r="C166" s="69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</row>
    <row r="167" spans="1:64" ht="15.75" customHeight="1">
      <c r="A167" s="104"/>
      <c r="B167" s="69"/>
      <c r="C167" s="69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</row>
    <row r="168" spans="1:64" ht="15.75" customHeight="1">
      <c r="A168" s="104"/>
      <c r="B168" s="69"/>
      <c r="C168" s="69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</row>
    <row r="169" spans="1:64" ht="15.75" customHeight="1">
      <c r="A169" s="104"/>
      <c r="B169" s="69"/>
      <c r="C169" s="69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</row>
    <row r="170" spans="1:64" ht="15.75" customHeight="1">
      <c r="A170" s="104"/>
      <c r="B170" s="69"/>
      <c r="C170" s="69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</row>
    <row r="171" spans="1:64" ht="15.75" customHeight="1">
      <c r="A171" s="104"/>
      <c r="B171" s="69"/>
      <c r="C171" s="69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</row>
    <row r="172" spans="1:64" ht="15.75" customHeight="1">
      <c r="A172" s="104"/>
      <c r="B172" s="69"/>
      <c r="C172" s="69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</row>
    <row r="173" spans="1:64" ht="15.75" customHeight="1">
      <c r="A173" s="104"/>
      <c r="B173" s="69"/>
      <c r="C173" s="69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</row>
    <row r="174" spans="1:64" ht="15.75" customHeight="1">
      <c r="A174" s="104"/>
      <c r="B174" s="69"/>
      <c r="C174" s="6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</row>
    <row r="175" spans="1:64" ht="15.75" customHeight="1">
      <c r="A175" s="104"/>
      <c r="B175" s="69"/>
      <c r="C175" s="69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</row>
    <row r="176" spans="1:64" ht="15.75" customHeight="1">
      <c r="A176" s="104"/>
      <c r="B176" s="69"/>
      <c r="C176" s="6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</row>
    <row r="177" spans="1:64" ht="15.75" customHeight="1">
      <c r="A177" s="104"/>
      <c r="B177" s="69"/>
      <c r="C177" s="6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</row>
    <row r="178" spans="1:64" ht="15.75" customHeight="1">
      <c r="A178" s="104"/>
      <c r="B178" s="69"/>
      <c r="C178" s="69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</row>
    <row r="179" spans="1:64" ht="15.75" customHeight="1">
      <c r="A179" s="104"/>
      <c r="B179" s="69"/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</row>
    <row r="180" spans="1:64" ht="15.75" customHeight="1">
      <c r="A180" s="104"/>
      <c r="B180" s="69"/>
      <c r="C180" s="69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</row>
    <row r="181" spans="1:64" ht="15.75" customHeight="1">
      <c r="A181" s="104"/>
      <c r="B181" s="69"/>
      <c r="C181" s="69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</row>
    <row r="182" spans="1:64" ht="15.75" customHeight="1">
      <c r="A182" s="104"/>
      <c r="B182" s="69"/>
      <c r="C182" s="69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</row>
    <row r="183" spans="1:64" ht="15.75" customHeight="1">
      <c r="A183" s="104"/>
      <c r="B183" s="69"/>
      <c r="C183" s="69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</row>
    <row r="184" spans="1:64" ht="15.75" customHeight="1">
      <c r="A184" s="104"/>
      <c r="B184" s="69"/>
      <c r="C184" s="69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</row>
    <row r="185" spans="1:64" ht="15.75" customHeight="1">
      <c r="A185" s="104"/>
      <c r="B185" s="69"/>
      <c r="C185" s="69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</row>
    <row r="186" spans="1:64" ht="15.75" customHeight="1">
      <c r="A186" s="104"/>
      <c r="B186" s="69"/>
      <c r="C186" s="69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</row>
    <row r="187" spans="1:64" ht="15.75" customHeight="1">
      <c r="A187" s="104"/>
      <c r="B187" s="69"/>
      <c r="C187" s="69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</row>
    <row r="188" spans="1:64" ht="15.75" customHeight="1">
      <c r="A188" s="104"/>
      <c r="B188" s="69"/>
      <c r="C188" s="69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</row>
    <row r="189" spans="1:64" ht="15.75" customHeight="1">
      <c r="A189" s="104"/>
      <c r="B189" s="69"/>
      <c r="C189" s="69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</row>
    <row r="190" spans="1:64" ht="15.75" customHeight="1">
      <c r="A190" s="104"/>
      <c r="B190" s="69"/>
      <c r="C190" s="69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</row>
    <row r="191" spans="1:64" ht="15.75" customHeight="1">
      <c r="A191" s="104"/>
      <c r="B191" s="69"/>
      <c r="C191" s="69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</row>
    <row r="192" spans="1:64" ht="15.75" customHeight="1">
      <c r="A192" s="104"/>
      <c r="B192" s="69"/>
      <c r="C192" s="69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</row>
    <row r="193" spans="1:64" ht="15.75" customHeight="1">
      <c r="A193" s="104"/>
      <c r="B193" s="69"/>
      <c r="C193" s="69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</row>
    <row r="194" spans="1:64" ht="15.75" customHeight="1">
      <c r="A194" s="104"/>
      <c r="B194" s="69"/>
      <c r="C194" s="69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</row>
    <row r="195" spans="1:64" ht="15.75" customHeight="1">
      <c r="A195" s="104"/>
      <c r="B195" s="69"/>
      <c r="C195" s="69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</row>
    <row r="196" spans="1:64" ht="15.75" customHeight="1">
      <c r="A196" s="104"/>
      <c r="B196" s="69"/>
      <c r="C196" s="69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</row>
    <row r="197" spans="1:64" ht="15.75" customHeight="1">
      <c r="A197" s="104"/>
      <c r="B197" s="69"/>
      <c r="C197" s="69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</row>
    <row r="198" spans="1:64" ht="15.75" customHeight="1">
      <c r="A198" s="104"/>
      <c r="B198" s="69"/>
      <c r="C198" s="69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</row>
    <row r="199" spans="1:64" ht="15.75" customHeight="1">
      <c r="A199" s="104"/>
      <c r="B199" s="69"/>
      <c r="C199" s="69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</row>
    <row r="200" spans="1:64" ht="15.75" customHeight="1">
      <c r="A200" s="104"/>
      <c r="B200" s="69"/>
      <c r="C200" s="69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</row>
    <row r="201" spans="1:64" ht="15.75" customHeight="1">
      <c r="A201" s="104"/>
      <c r="B201" s="69"/>
      <c r="C201" s="69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</row>
    <row r="202" spans="1:64" ht="15.75" customHeight="1">
      <c r="A202" s="104"/>
      <c r="B202" s="69"/>
      <c r="C202" s="69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</row>
    <row r="203" spans="1:64" ht="15.75" customHeight="1">
      <c r="A203" s="104"/>
      <c r="B203" s="69"/>
      <c r="C203" s="69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</row>
    <row r="204" spans="1:64" ht="15.75" customHeight="1">
      <c r="A204" s="104"/>
      <c r="B204" s="69"/>
      <c r="C204" s="69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64" ht="15.75" customHeight="1">
      <c r="A205" s="104"/>
      <c r="B205" s="69"/>
      <c r="C205" s="69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</row>
    <row r="206" spans="1:64" ht="15.75" customHeight="1">
      <c r="A206" s="104"/>
      <c r="B206" s="69"/>
      <c r="C206" s="69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</row>
    <row r="207" spans="1:64" ht="15.75" customHeight="1">
      <c r="A207" s="104"/>
      <c r="B207" s="69"/>
      <c r="C207" s="69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</row>
    <row r="208" spans="1:64" ht="15.75" customHeight="1">
      <c r="A208" s="104"/>
      <c r="B208" s="69"/>
      <c r="C208" s="69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</row>
    <row r="209" spans="1:64" ht="15.75" customHeight="1">
      <c r="A209" s="104"/>
      <c r="B209" s="69"/>
      <c r="C209" s="69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</row>
    <row r="210" spans="1:64" ht="15.75" customHeight="1">
      <c r="A210" s="104"/>
      <c r="B210" s="69"/>
      <c r="C210" s="69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</row>
    <row r="211" spans="1:64" ht="15.75" customHeight="1">
      <c r="A211" s="104"/>
      <c r="B211" s="69"/>
      <c r="C211" s="69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</row>
    <row r="212" spans="1:64" ht="15.75" customHeight="1">
      <c r="A212" s="104"/>
      <c r="B212" s="69"/>
      <c r="C212" s="69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</row>
    <row r="213" spans="1:64" ht="15.75" customHeight="1">
      <c r="A213" s="104"/>
      <c r="B213" s="69"/>
      <c r="C213" s="69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</row>
    <row r="214" spans="1:64" ht="15.75" customHeight="1">
      <c r="A214" s="104"/>
      <c r="B214" s="69"/>
      <c r="C214" s="69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</row>
    <row r="215" spans="1:64" ht="15.75" customHeight="1">
      <c r="A215" s="104"/>
      <c r="B215" s="69"/>
      <c r="C215" s="69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</row>
    <row r="216" spans="1:64" ht="15.75" customHeight="1">
      <c r="A216" s="104"/>
      <c r="B216" s="69"/>
      <c r="C216" s="69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</row>
    <row r="217" spans="1:64" ht="15.75" customHeight="1">
      <c r="A217" s="104"/>
      <c r="B217" s="69"/>
      <c r="C217" s="69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</row>
    <row r="218" spans="1:64" ht="15.75" customHeight="1">
      <c r="A218" s="104"/>
      <c r="B218" s="69"/>
      <c r="C218" s="69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</row>
    <row r="219" spans="1:64" ht="15.75" customHeight="1">
      <c r="A219" s="104"/>
      <c r="B219" s="69"/>
      <c r="C219" s="69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</row>
    <row r="220" spans="1:64" ht="15.75" customHeight="1">
      <c r="A220" s="104"/>
      <c r="B220" s="69"/>
      <c r="C220" s="6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</row>
    <row r="221" spans="1:64" ht="15.75" customHeight="1">
      <c r="A221" s="104"/>
      <c r="B221" s="69"/>
      <c r="C221" s="69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</row>
    <row r="222" spans="1:64" ht="15.75" customHeight="1">
      <c r="A222" s="104"/>
      <c r="B222" s="69"/>
      <c r="C222" s="6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</row>
    <row r="223" spans="1:64" ht="15.75" customHeight="1">
      <c r="A223" s="104"/>
      <c r="B223" s="69"/>
      <c r="C223" s="69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</row>
    <row r="224" spans="1:64" ht="15.75" customHeight="1">
      <c r="A224" s="104"/>
      <c r="B224" s="69"/>
      <c r="C224" s="69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</row>
    <row r="225" spans="1:64" ht="15.75" customHeight="1">
      <c r="A225" s="104"/>
      <c r="B225" s="69"/>
      <c r="C225" s="69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</row>
    <row r="226" spans="1:64" ht="15.75" customHeight="1">
      <c r="A226" s="104"/>
      <c r="B226" s="69"/>
      <c r="C226" s="69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</row>
    <row r="227" spans="1:64" ht="15.75" customHeight="1">
      <c r="A227" s="104"/>
      <c r="B227" s="69"/>
      <c r="C227" s="69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</row>
    <row r="228" spans="1:64" ht="15.75" customHeight="1">
      <c r="A228" s="104"/>
      <c r="B228" s="69"/>
      <c r="C228" s="69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</row>
    <row r="229" spans="1:64" ht="15.75" customHeight="1">
      <c r="A229" s="104"/>
      <c r="B229" s="69"/>
      <c r="C229" s="69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</row>
    <row r="230" spans="1:64" ht="15.75" customHeight="1">
      <c r="A230" s="104"/>
      <c r="B230" s="69"/>
      <c r="C230" s="69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</row>
    <row r="231" spans="1:64" ht="15.75" customHeight="1">
      <c r="A231" s="104"/>
      <c r="B231" s="69"/>
      <c r="C231" s="69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</row>
    <row r="232" spans="1:64" ht="15.75" customHeight="1">
      <c r="A232" s="104"/>
      <c r="B232" s="69"/>
      <c r="C232" s="69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</row>
    <row r="233" spans="1:64" ht="15.75" customHeight="1">
      <c r="A233" s="104"/>
      <c r="B233" s="69"/>
      <c r="C233" s="69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</row>
    <row r="234" spans="1:64" ht="15.75" customHeight="1">
      <c r="A234" s="104"/>
      <c r="B234" s="69"/>
      <c r="C234" s="69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</row>
    <row r="235" spans="1:64" ht="15.75" customHeight="1">
      <c r="A235" s="104"/>
      <c r="B235" s="69"/>
      <c r="C235" s="69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</row>
    <row r="236" spans="1:64" ht="15.75" customHeight="1">
      <c r="A236" s="104"/>
      <c r="B236" s="69"/>
      <c r="C236" s="69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</row>
    <row r="237" spans="1:64" ht="15.75" customHeight="1">
      <c r="A237" s="104"/>
      <c r="B237" s="69"/>
      <c r="C237" s="69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</row>
    <row r="238" spans="1:64" ht="15.75" customHeight="1">
      <c r="A238" s="104"/>
      <c r="B238" s="69"/>
      <c r="C238" s="69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</row>
    <row r="239" spans="1:64" ht="15.75" customHeight="1">
      <c r="A239" s="104"/>
      <c r="B239" s="69"/>
      <c r="C239" s="69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</row>
    <row r="240" spans="1:64" ht="15.75" customHeight="1">
      <c r="A240" s="104"/>
      <c r="B240" s="69"/>
      <c r="C240" s="69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</row>
    <row r="241" spans="1:64" ht="15.75" customHeight="1">
      <c r="A241" s="104"/>
      <c r="B241" s="69"/>
      <c r="C241" s="69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</row>
    <row r="242" spans="1:64" ht="15.75" customHeight="1">
      <c r="A242" s="104"/>
      <c r="B242" s="69"/>
      <c r="C242" s="69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</row>
    <row r="243" spans="1:64" ht="15.75" customHeight="1">
      <c r="A243" s="104"/>
      <c r="B243" s="69"/>
      <c r="C243" s="69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</row>
    <row r="244" spans="1:64" ht="15.75" customHeight="1">
      <c r="A244" s="104"/>
      <c r="B244" s="69"/>
      <c r="C244" s="69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</row>
    <row r="245" spans="1:64" ht="15.75" customHeight="1">
      <c r="A245" s="104"/>
      <c r="B245" s="69"/>
      <c r="C245" s="69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</row>
    <row r="246" spans="1:64" ht="15.75" customHeight="1">
      <c r="A246" s="104"/>
      <c r="B246" s="69"/>
      <c r="C246" s="69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</row>
    <row r="247" spans="1:64" ht="15.75" customHeight="1">
      <c r="A247" s="104"/>
      <c r="B247" s="69"/>
      <c r="C247" s="69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</row>
    <row r="248" spans="1:64" ht="15.75" customHeight="1">
      <c r="A248" s="104"/>
      <c r="B248" s="69"/>
      <c r="C248" s="69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</row>
    <row r="249" spans="1:64" ht="15.75" customHeight="1">
      <c r="A249" s="104"/>
      <c r="B249" s="69"/>
      <c r="C249" s="69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</row>
    <row r="250" spans="1:64" ht="15.75" customHeight="1">
      <c r="A250" s="104"/>
      <c r="B250" s="69"/>
      <c r="C250" s="69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</row>
    <row r="251" spans="1:64" ht="15.75" customHeight="1">
      <c r="A251" s="104"/>
      <c r="B251" s="69"/>
      <c r="C251" s="69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</row>
    <row r="252" spans="1:64" ht="15.75" customHeight="1">
      <c r="A252" s="104"/>
      <c r="B252" s="69"/>
      <c r="C252" s="69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</row>
    <row r="253" spans="1:64" ht="15.75" customHeight="1">
      <c r="A253" s="104"/>
      <c r="B253" s="69"/>
      <c r="C253" s="69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</row>
    <row r="254" spans="1:64" ht="15.75" customHeight="1">
      <c r="A254" s="104"/>
      <c r="B254" s="69"/>
      <c r="C254" s="6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</row>
    <row r="255" spans="1:64" ht="15.75" customHeight="1">
      <c r="A255" s="104"/>
      <c r="B255" s="69"/>
      <c r="C255" s="69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</row>
    <row r="256" spans="1:64" ht="15.75" customHeight="1">
      <c r="A256" s="104"/>
      <c r="B256" s="69"/>
      <c r="C256" s="6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</row>
    <row r="257" spans="1:64" ht="15.75" customHeight="1">
      <c r="A257" s="104"/>
      <c r="B257" s="69"/>
      <c r="C257" s="69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29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</row>
    <row r="258" spans="1:64" ht="15.75" customHeight="1">
      <c r="A258" s="104"/>
      <c r="B258" s="69"/>
      <c r="C258" s="69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29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</row>
    <row r="259" spans="1:64" ht="15.75" customHeight="1">
      <c r="A259" s="104"/>
      <c r="B259" s="69"/>
      <c r="C259" s="69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29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</row>
    <row r="260" spans="1:64" ht="15.75" customHeight="1">
      <c r="A260" s="104"/>
      <c r="B260" s="69"/>
      <c r="C260" s="69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29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</row>
    <row r="261" spans="1:64" ht="15.75" customHeight="1">
      <c r="A261" s="104"/>
      <c r="B261" s="69"/>
      <c r="C261" s="69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29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</row>
    <row r="262" spans="1:64" ht="15.75" customHeight="1">
      <c r="A262" s="104"/>
      <c r="B262" s="69"/>
      <c r="C262" s="69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29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</row>
    <row r="263" spans="1:64" ht="15.75" customHeight="1">
      <c r="A263" s="104"/>
      <c r="B263" s="69"/>
      <c r="C263" s="6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29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</row>
    <row r="264" spans="1:64" ht="15.75" customHeight="1">
      <c r="A264" s="104"/>
      <c r="B264" s="69"/>
      <c r="C264" s="69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29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</row>
    <row r="265" spans="1:64" ht="15.75" customHeight="1">
      <c r="A265" s="104"/>
      <c r="B265" s="69"/>
      <c r="C265" s="6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29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</row>
    <row r="266" spans="1:64" ht="15.75" customHeight="1">
      <c r="A266" s="104"/>
      <c r="B266" s="69"/>
      <c r="C266" s="69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29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</row>
    <row r="267" spans="1:64" ht="15.75" customHeight="1">
      <c r="A267" s="104"/>
      <c r="B267" s="69"/>
      <c r="C267" s="69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29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</row>
    <row r="268" spans="1:64" ht="15.75" customHeight="1">
      <c r="A268" s="104"/>
      <c r="B268" s="69"/>
      <c r="C268" s="69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29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</row>
    <row r="269" spans="1:64" ht="15.75" customHeight="1">
      <c r="A269" s="104"/>
      <c r="B269" s="69"/>
      <c r="C269" s="69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29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</row>
    <row r="270" spans="1:64" ht="15.75" customHeight="1">
      <c r="A270" s="104"/>
      <c r="B270" s="69"/>
      <c r="C270" s="69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29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</row>
    <row r="271" spans="1:64" ht="15.75" customHeight="1">
      <c r="A271" s="104"/>
      <c r="B271" s="69"/>
      <c r="C271" s="69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29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</row>
    <row r="272" spans="1:64" ht="15.75" customHeight="1">
      <c r="A272" s="104"/>
      <c r="B272" s="69"/>
      <c r="C272" s="69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29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</row>
    <row r="273" spans="1:64" ht="15.75" customHeight="1">
      <c r="A273" s="104"/>
      <c r="B273" s="69"/>
      <c r="C273" s="69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29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</row>
    <row r="274" spans="1:64" ht="15.75" customHeight="1">
      <c r="A274" s="104"/>
      <c r="B274" s="69"/>
      <c r="C274" s="69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29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</row>
    <row r="275" spans="1:64" ht="15.75" customHeight="1">
      <c r="A275" s="104"/>
      <c r="B275" s="69"/>
      <c r="C275" s="69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29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</row>
    <row r="276" spans="1:64" ht="15.75" customHeight="1">
      <c r="A276" s="104"/>
      <c r="B276" s="69"/>
      <c r="C276" s="69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29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</row>
    <row r="277" spans="1:64" ht="15.75" customHeight="1">
      <c r="A277" s="104"/>
      <c r="B277" s="69"/>
      <c r="C277" s="69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29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</row>
    <row r="278" spans="1:64" ht="15.75" customHeight="1">
      <c r="A278" s="104"/>
      <c r="B278" s="69"/>
      <c r="C278" s="69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29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</row>
    <row r="279" spans="1:64" ht="15.75" customHeight="1">
      <c r="A279" s="104"/>
      <c r="B279" s="69"/>
      <c r="C279" s="69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29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</row>
    <row r="280" spans="1:64" ht="15.75" customHeight="1">
      <c r="A280" s="104"/>
      <c r="B280" s="69"/>
      <c r="C280" s="69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29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</row>
    <row r="281" spans="1:64" ht="15.75" customHeight="1">
      <c r="A281" s="104"/>
      <c r="B281" s="69"/>
      <c r="C281" s="69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29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</row>
    <row r="282" spans="1:64" ht="15.75" customHeight="1">
      <c r="A282" s="104"/>
      <c r="B282" s="69"/>
      <c r="C282" s="69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29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</row>
    <row r="283" spans="1:64" ht="15.75" customHeight="1">
      <c r="A283" s="104"/>
      <c r="B283" s="69"/>
      <c r="C283" s="69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29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</row>
    <row r="284" spans="1:64" ht="15.75" customHeight="1">
      <c r="A284" s="104"/>
      <c r="B284" s="69"/>
      <c r="C284" s="69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29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</row>
    <row r="285" spans="1:64" ht="15.75" customHeight="1">
      <c r="A285" s="104"/>
      <c r="B285" s="69"/>
      <c r="C285" s="69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29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</row>
    <row r="286" spans="1:64" ht="15.75" customHeight="1">
      <c r="A286" s="104"/>
      <c r="B286" s="69"/>
      <c r="C286" s="69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29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</row>
    <row r="287" spans="1:64" ht="15.75" customHeight="1">
      <c r="A287" s="104"/>
      <c r="B287" s="69"/>
      <c r="C287" s="69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29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</row>
    <row r="288" spans="1:64" ht="15.75" customHeight="1">
      <c r="A288" s="104"/>
      <c r="B288" s="69"/>
      <c r="C288" s="69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29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</row>
    <row r="289" spans="1:64" ht="15.75" customHeight="1">
      <c r="A289" s="104"/>
      <c r="B289" s="69"/>
      <c r="C289" s="69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29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</row>
    <row r="290" spans="1:64" ht="15.75" customHeight="1">
      <c r="A290" s="104"/>
      <c r="B290" s="69"/>
      <c r="C290" s="69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29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</row>
    <row r="291" spans="1:64" ht="15.75" customHeight="1">
      <c r="A291" s="104"/>
      <c r="B291" s="69"/>
      <c r="C291" s="69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29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</row>
    <row r="292" spans="1:64" ht="15.75" customHeight="1">
      <c r="A292" s="104"/>
      <c r="B292" s="69"/>
      <c r="C292" s="69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29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</row>
    <row r="293" spans="1:64" ht="15.75" customHeight="1">
      <c r="A293" s="104"/>
      <c r="B293" s="69"/>
      <c r="C293" s="69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29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</row>
    <row r="294" spans="1:64" ht="15.75" customHeight="1">
      <c r="A294" s="104"/>
      <c r="B294" s="69"/>
      <c r="C294" s="69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29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</row>
    <row r="295" spans="1:64" ht="15.75" customHeight="1">
      <c r="A295" s="104"/>
      <c r="B295" s="69"/>
      <c r="C295" s="69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29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</row>
    <row r="296" spans="1:64" ht="15.75" customHeight="1">
      <c r="A296" s="104"/>
      <c r="B296" s="69"/>
      <c r="C296" s="69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29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</row>
    <row r="297" spans="1:64" ht="15.75" customHeight="1">
      <c r="A297" s="104"/>
      <c r="B297" s="69"/>
      <c r="C297" s="69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29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</row>
    <row r="298" spans="1:64" ht="15.75" customHeight="1">
      <c r="A298" s="104"/>
      <c r="B298" s="69"/>
      <c r="C298" s="69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29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</row>
    <row r="299" spans="1:64" ht="15.75" customHeight="1">
      <c r="A299" s="104"/>
      <c r="B299" s="69"/>
      <c r="C299" s="69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29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</row>
    <row r="300" spans="1:64" ht="15.75" customHeight="1">
      <c r="A300" s="104"/>
      <c r="B300" s="69"/>
      <c r="C300" s="69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29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</row>
    <row r="301" spans="1:64" ht="15.75" customHeight="1">
      <c r="A301" s="104"/>
      <c r="B301" s="69"/>
      <c r="C301" s="69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29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</row>
    <row r="302" spans="1:64" ht="15.75" customHeight="1">
      <c r="A302" s="104"/>
      <c r="B302" s="69"/>
      <c r="C302" s="69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29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</row>
    <row r="303" spans="1:64" ht="15.75" customHeight="1">
      <c r="A303" s="104"/>
      <c r="B303" s="69"/>
      <c r="C303" s="69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29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</row>
    <row r="304" spans="1:64" ht="15.75" customHeight="1">
      <c r="A304" s="104"/>
      <c r="B304" s="69"/>
      <c r="C304" s="69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29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</row>
    <row r="305" spans="1:64" ht="15.75" customHeight="1">
      <c r="A305" s="104"/>
      <c r="B305" s="69"/>
      <c r="C305" s="69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29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</row>
    <row r="306" spans="1:64" ht="15.75" customHeight="1">
      <c r="A306" s="104"/>
      <c r="B306" s="69"/>
      <c r="C306" s="6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29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</row>
    <row r="307" spans="1:64" ht="15.75" customHeight="1">
      <c r="A307" s="104"/>
      <c r="B307" s="69"/>
      <c r="C307" s="69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29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</row>
    <row r="308" spans="1:64" ht="15.75" customHeight="1">
      <c r="A308" s="104"/>
      <c r="B308" s="69"/>
      <c r="C308" s="6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29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</row>
    <row r="309" spans="1:64" ht="15.75" customHeight="1">
      <c r="A309" s="104"/>
      <c r="B309" s="69"/>
      <c r="C309" s="69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29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</row>
    <row r="310" spans="1:64" ht="15.75" customHeight="1">
      <c r="A310" s="104"/>
      <c r="B310" s="69"/>
      <c r="C310" s="69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29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</row>
    <row r="311" spans="1:64" ht="15.75" customHeight="1">
      <c r="A311" s="104"/>
      <c r="B311" s="69"/>
      <c r="C311" s="69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29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</row>
    <row r="312" spans="1:64" ht="15.75" customHeight="1">
      <c r="A312" s="104"/>
      <c r="B312" s="69"/>
      <c r="C312" s="69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29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</row>
    <row r="313" spans="1:64" ht="15.75" customHeight="1">
      <c r="A313" s="104"/>
      <c r="B313" s="69"/>
      <c r="C313" s="69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29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</row>
    <row r="314" spans="1:64" ht="15.75" customHeight="1">
      <c r="A314" s="104"/>
      <c r="B314" s="69"/>
      <c r="C314" s="69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29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</row>
    <row r="315" spans="1:64" ht="15.75" customHeight="1">
      <c r="A315" s="104"/>
      <c r="B315" s="69"/>
      <c r="C315" s="69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29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</row>
    <row r="316" spans="1:64" ht="15.75" customHeight="1">
      <c r="A316" s="104"/>
      <c r="B316" s="69"/>
      <c r="C316" s="69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29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</row>
    <row r="317" spans="1:64" ht="15.75" customHeight="1">
      <c r="A317" s="104"/>
      <c r="B317" s="69"/>
      <c r="C317" s="69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29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</row>
    <row r="318" spans="1:64" ht="15.75" customHeight="1">
      <c r="A318" s="104"/>
      <c r="B318" s="69"/>
      <c r="C318" s="69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29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</row>
    <row r="319" spans="1:64" ht="15.75" customHeight="1">
      <c r="A319" s="104"/>
      <c r="B319" s="69"/>
      <c r="C319" s="69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29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</row>
    <row r="320" spans="1:64" ht="15.75" customHeight="1">
      <c r="A320" s="104"/>
      <c r="B320" s="69"/>
      <c r="C320" s="69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29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</row>
    <row r="321" spans="1:64" ht="15.75" customHeight="1">
      <c r="A321" s="104"/>
      <c r="B321" s="69"/>
      <c r="C321" s="69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29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</row>
    <row r="322" spans="1:64" ht="15.75" customHeight="1">
      <c r="A322" s="104"/>
      <c r="B322" s="69"/>
      <c r="C322" s="69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29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</row>
    <row r="323" spans="1:64" ht="15.75" customHeight="1">
      <c r="A323" s="104"/>
      <c r="B323" s="69"/>
      <c r="C323" s="69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29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</row>
    <row r="324" spans="1:64" ht="15.75" customHeight="1">
      <c r="A324" s="104"/>
      <c r="B324" s="69"/>
      <c r="C324" s="69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29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</row>
    <row r="325" spans="1:64" ht="15.75" customHeight="1">
      <c r="A325" s="104"/>
      <c r="B325" s="69"/>
      <c r="C325" s="69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29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</row>
    <row r="326" spans="1:64" ht="15.75" customHeight="1">
      <c r="A326" s="104"/>
      <c r="B326" s="69"/>
      <c r="C326" s="69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29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</row>
    <row r="327" spans="1:64" ht="15.75" customHeight="1">
      <c r="A327" s="104"/>
      <c r="B327" s="69"/>
      <c r="C327" s="69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29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</row>
    <row r="328" spans="1:64" ht="15.75" customHeight="1">
      <c r="A328" s="104"/>
      <c r="B328" s="69"/>
      <c r="C328" s="69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29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</row>
    <row r="329" spans="1:64" ht="15.75" customHeight="1">
      <c r="A329" s="104"/>
      <c r="B329" s="69"/>
      <c r="C329" s="69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29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</row>
    <row r="330" spans="1:64" ht="15.75" customHeight="1">
      <c r="A330" s="104"/>
      <c r="B330" s="69"/>
      <c r="C330" s="69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29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</row>
    <row r="331" spans="1:64" ht="15.75" customHeight="1">
      <c r="A331" s="104"/>
      <c r="B331" s="69"/>
      <c r="C331" s="69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29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</row>
    <row r="332" spans="1:64" ht="15.75" customHeight="1">
      <c r="A332" s="104"/>
      <c r="B332" s="69"/>
      <c r="C332" s="69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29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</row>
    <row r="333" spans="1:64" ht="15.75" customHeight="1">
      <c r="A333" s="104"/>
      <c r="B333" s="69"/>
      <c r="C333" s="69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29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</row>
    <row r="334" spans="1:64" ht="15.75" customHeight="1">
      <c r="A334" s="104"/>
      <c r="B334" s="69"/>
      <c r="C334" s="69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29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</row>
    <row r="335" spans="1:64" ht="15.75" customHeight="1">
      <c r="A335" s="104"/>
      <c r="B335" s="69"/>
      <c r="C335" s="69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29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</row>
    <row r="336" spans="1:64" ht="15.75" customHeight="1">
      <c r="A336" s="104"/>
      <c r="B336" s="69"/>
      <c r="C336" s="69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29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</row>
    <row r="337" spans="1:64" ht="15.75" customHeight="1">
      <c r="A337" s="104"/>
      <c r="B337" s="69"/>
      <c r="C337" s="69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29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</row>
    <row r="338" spans="1:64" ht="15.75" customHeight="1">
      <c r="A338" s="104"/>
      <c r="B338" s="69"/>
      <c r="C338" s="69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29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</row>
    <row r="339" spans="1:64" ht="15.75" customHeight="1">
      <c r="A339" s="104"/>
      <c r="B339" s="69"/>
      <c r="C339" s="69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29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</row>
    <row r="340" spans="1:64" ht="15.75" customHeight="1">
      <c r="A340" s="104"/>
      <c r="B340" s="69"/>
      <c r="C340" s="69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29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</row>
    <row r="341" spans="1:64" ht="15.75" customHeight="1">
      <c r="A341" s="104"/>
      <c r="B341" s="69"/>
      <c r="C341" s="69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29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</row>
    <row r="342" spans="1:64" ht="15.75" customHeight="1">
      <c r="A342" s="104"/>
      <c r="B342" s="69"/>
      <c r="C342" s="69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29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</row>
    <row r="343" spans="1:64" ht="15.75" customHeight="1">
      <c r="A343" s="104"/>
      <c r="B343" s="69"/>
      <c r="C343" s="69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29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</row>
    <row r="344" spans="1:64" ht="15.75" customHeight="1">
      <c r="A344" s="104"/>
      <c r="B344" s="69"/>
      <c r="C344" s="69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29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</row>
    <row r="345" spans="1:64" ht="15.75" customHeight="1">
      <c r="A345" s="104"/>
      <c r="B345" s="69"/>
      <c r="C345" s="69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29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</row>
    <row r="346" spans="1:64" ht="15.75" customHeight="1">
      <c r="A346" s="104"/>
      <c r="B346" s="69"/>
      <c r="C346" s="69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29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</row>
    <row r="347" spans="1:64" ht="15.75" customHeight="1">
      <c r="A347" s="104"/>
      <c r="B347" s="69"/>
      <c r="C347" s="69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29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</row>
    <row r="348" spans="1:64" ht="15.75" customHeight="1">
      <c r="A348" s="104"/>
      <c r="B348" s="69"/>
      <c r="C348" s="69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29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</row>
    <row r="349" spans="1:64" ht="15.75" customHeight="1">
      <c r="A349" s="104"/>
      <c r="B349" s="69"/>
      <c r="C349" s="6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29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</row>
    <row r="350" spans="1:64" ht="15.75" customHeight="1">
      <c r="A350" s="104"/>
      <c r="B350" s="69"/>
      <c r="C350" s="69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29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</row>
    <row r="351" spans="1:64" ht="15.75" customHeight="1">
      <c r="A351" s="104"/>
      <c r="B351" s="69"/>
      <c r="C351" s="6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29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</row>
    <row r="352" spans="1:64" ht="15.75" customHeight="1">
      <c r="A352" s="104"/>
      <c r="B352" s="69"/>
      <c r="C352" s="69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29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</row>
    <row r="353" spans="1:64" ht="15.75" customHeight="1">
      <c r="A353" s="104"/>
      <c r="B353" s="69"/>
      <c r="C353" s="69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29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</row>
    <row r="354" spans="1:64" ht="15.75" customHeight="1">
      <c r="A354" s="104"/>
      <c r="B354" s="69"/>
      <c r="C354" s="69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29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</row>
    <row r="355" spans="1:64" ht="15.75" customHeight="1">
      <c r="A355" s="104"/>
      <c r="B355" s="69"/>
      <c r="C355" s="69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29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</row>
    <row r="356" spans="1:64" ht="15.75" customHeight="1">
      <c r="A356" s="104"/>
      <c r="B356" s="69"/>
      <c r="C356" s="69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29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</row>
    <row r="357" spans="1:64" ht="15.75" customHeight="1">
      <c r="A357" s="104"/>
      <c r="B357" s="69"/>
      <c r="C357" s="69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29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</row>
    <row r="358" spans="1:64" ht="15.75" customHeight="1">
      <c r="A358" s="104"/>
      <c r="B358" s="69"/>
      <c r="C358" s="69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29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</row>
    <row r="359" spans="1:64" ht="15.75" customHeight="1">
      <c r="A359" s="104"/>
      <c r="B359" s="69"/>
      <c r="C359" s="69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29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</row>
    <row r="360" spans="1:64" ht="15.75" customHeight="1">
      <c r="A360" s="104"/>
      <c r="B360" s="69"/>
      <c r="C360" s="69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29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</row>
    <row r="361" spans="1:64" ht="15.75" customHeight="1">
      <c r="A361" s="104"/>
      <c r="B361" s="69"/>
      <c r="C361" s="69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29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</row>
    <row r="362" spans="1:64" ht="15.75" customHeight="1">
      <c r="A362" s="104"/>
      <c r="B362" s="69"/>
      <c r="C362" s="69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29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</row>
    <row r="363" spans="1:64" ht="15.75" customHeight="1">
      <c r="A363" s="104"/>
      <c r="B363" s="69"/>
      <c r="C363" s="69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29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</row>
    <row r="364" spans="1:64" ht="15.75" customHeight="1">
      <c r="A364" s="104"/>
      <c r="B364" s="69"/>
      <c r="C364" s="69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29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</row>
    <row r="365" spans="1:64" ht="15.75" customHeight="1">
      <c r="A365" s="104"/>
      <c r="B365" s="69"/>
      <c r="C365" s="69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29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</row>
    <row r="366" spans="1:64" ht="15.75" customHeight="1">
      <c r="A366" s="104"/>
      <c r="B366" s="69"/>
      <c r="C366" s="69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29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</row>
    <row r="367" spans="1:64" ht="15.75" customHeight="1">
      <c r="A367" s="104"/>
      <c r="B367" s="69"/>
      <c r="C367" s="69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29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</row>
    <row r="368" spans="1:64" ht="15.75" customHeight="1">
      <c r="A368" s="104"/>
      <c r="B368" s="69"/>
      <c r="C368" s="69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29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</row>
    <row r="369" spans="1:64" ht="15.75" customHeight="1">
      <c r="A369" s="104"/>
      <c r="B369" s="69"/>
      <c r="C369" s="69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29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</row>
    <row r="370" spans="1:64" ht="15.75" customHeight="1">
      <c r="A370" s="104"/>
      <c r="B370" s="69"/>
      <c r="C370" s="69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29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</row>
    <row r="371" spans="1:64" ht="15.75" customHeight="1">
      <c r="A371" s="104"/>
      <c r="B371" s="69"/>
      <c r="C371" s="69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29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</row>
    <row r="372" spans="1:64" ht="15.75" customHeight="1">
      <c r="A372" s="104"/>
      <c r="B372" s="69"/>
      <c r="C372" s="69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29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</row>
    <row r="373" spans="1:64" ht="15.75" customHeight="1">
      <c r="A373" s="104"/>
      <c r="B373" s="69"/>
      <c r="C373" s="69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29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</row>
    <row r="374" spans="1:64" ht="15.75" customHeight="1">
      <c r="A374" s="104"/>
      <c r="B374" s="69"/>
      <c r="C374" s="69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29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</row>
    <row r="375" spans="1:64" ht="15.75" customHeight="1">
      <c r="A375" s="104"/>
      <c r="B375" s="69"/>
      <c r="C375" s="69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29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</row>
    <row r="376" spans="1:64" ht="15.75" customHeight="1">
      <c r="A376" s="104"/>
      <c r="B376" s="69"/>
      <c r="C376" s="69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29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</row>
    <row r="377" spans="1:64" ht="15.75" customHeight="1">
      <c r="A377" s="104"/>
      <c r="B377" s="69"/>
      <c r="C377" s="69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29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</row>
    <row r="378" spans="1:64" ht="15.75" customHeight="1">
      <c r="A378" s="104"/>
      <c r="B378" s="69"/>
      <c r="C378" s="69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29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</row>
    <row r="379" spans="1:64" ht="15.75" customHeight="1">
      <c r="A379" s="104"/>
      <c r="B379" s="69"/>
      <c r="C379" s="69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29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</row>
    <row r="380" spans="1:64" ht="15.75" customHeight="1">
      <c r="A380" s="104"/>
      <c r="B380" s="69"/>
      <c r="C380" s="69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29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</row>
    <row r="381" spans="1:64" ht="15.75" customHeight="1">
      <c r="A381" s="104"/>
      <c r="B381" s="69"/>
      <c r="C381" s="69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29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</row>
    <row r="382" spans="1:64" ht="15.75" customHeight="1">
      <c r="A382" s="104"/>
      <c r="B382" s="69"/>
      <c r="C382" s="69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29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</row>
    <row r="383" spans="1:64" ht="15.75" customHeight="1">
      <c r="A383" s="104"/>
      <c r="B383" s="69"/>
      <c r="C383" s="69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29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</row>
    <row r="384" spans="1:64" ht="15.75" customHeight="1">
      <c r="A384" s="104"/>
      <c r="B384" s="69"/>
      <c r="C384" s="69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29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</row>
    <row r="385" spans="1:64" ht="15.75" customHeight="1">
      <c r="A385" s="104"/>
      <c r="B385" s="69"/>
      <c r="C385" s="69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29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</row>
    <row r="386" spans="1:64" ht="15.75" customHeight="1">
      <c r="A386" s="104"/>
      <c r="B386" s="69"/>
      <c r="C386" s="69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29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</row>
    <row r="387" spans="1:64" ht="15.75" customHeight="1">
      <c r="A387" s="104"/>
      <c r="B387" s="69"/>
      <c r="C387" s="69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29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</row>
    <row r="388" spans="1:64" ht="15.75" customHeight="1">
      <c r="A388" s="104"/>
      <c r="B388" s="69"/>
      <c r="C388" s="69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29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</row>
    <row r="389" spans="1:64" ht="15.75" customHeight="1">
      <c r="A389" s="104"/>
      <c r="B389" s="69"/>
      <c r="C389" s="69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29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</row>
    <row r="390" spans="1:64" ht="15.75" customHeight="1">
      <c r="A390" s="104"/>
      <c r="B390" s="69"/>
      <c r="C390" s="69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29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</row>
    <row r="391" spans="1:64" ht="15.75" customHeight="1">
      <c r="A391" s="104"/>
      <c r="B391" s="69"/>
      <c r="C391" s="69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29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</row>
    <row r="392" spans="1:64" ht="15.75" customHeight="1">
      <c r="A392" s="104"/>
      <c r="B392" s="69"/>
      <c r="C392" s="69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29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</row>
    <row r="393" spans="1:64" ht="15.75" customHeight="1">
      <c r="A393" s="104"/>
      <c r="B393" s="69"/>
      <c r="C393" s="69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29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</row>
    <row r="394" spans="1:64" ht="15.75" customHeight="1">
      <c r="A394" s="104"/>
      <c r="B394" s="69"/>
      <c r="C394" s="69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29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</row>
    <row r="395" spans="1:64" ht="15.75" customHeight="1">
      <c r="A395" s="104"/>
      <c r="B395" s="69"/>
      <c r="C395" s="69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29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</row>
    <row r="396" spans="1:64" ht="15.75" customHeight="1">
      <c r="A396" s="104"/>
      <c r="B396" s="69"/>
      <c r="C396" s="69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29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</row>
    <row r="397" spans="1:64" ht="15.75" customHeight="1">
      <c r="A397" s="104"/>
      <c r="B397" s="69"/>
      <c r="C397" s="69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29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</row>
    <row r="398" spans="1:64" ht="15.75" customHeight="1">
      <c r="A398" s="104"/>
      <c r="B398" s="69"/>
      <c r="C398" s="69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29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</row>
    <row r="399" spans="1:64" ht="15.75" customHeight="1">
      <c r="A399" s="104"/>
      <c r="B399" s="69"/>
      <c r="C399" s="69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29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</row>
    <row r="400" spans="1:64" ht="15.75" customHeight="1">
      <c r="A400" s="104"/>
      <c r="B400" s="69"/>
      <c r="C400" s="69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29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</row>
    <row r="401" spans="1:64" ht="15.75" customHeight="1">
      <c r="A401" s="104"/>
      <c r="B401" s="69"/>
      <c r="C401" s="69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29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</row>
    <row r="402" spans="1:64" ht="15.75" customHeight="1">
      <c r="A402" s="104"/>
      <c r="B402" s="69"/>
      <c r="C402" s="69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29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</row>
    <row r="403" spans="1:64" ht="15.75" customHeight="1">
      <c r="A403" s="104"/>
      <c r="B403" s="69"/>
      <c r="C403" s="69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29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</row>
    <row r="404" spans="1:64" ht="15.75" customHeight="1">
      <c r="A404" s="104"/>
      <c r="B404" s="69"/>
      <c r="C404" s="69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29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</row>
    <row r="405" spans="1:64" ht="15.75" customHeight="1">
      <c r="A405" s="104"/>
      <c r="B405" s="69"/>
      <c r="C405" s="69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29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</row>
    <row r="406" spans="1:64" ht="15.75" customHeight="1">
      <c r="A406" s="104"/>
      <c r="B406" s="69"/>
      <c r="C406" s="69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29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</row>
    <row r="407" spans="1:64" ht="15.75" customHeight="1">
      <c r="A407" s="104"/>
      <c r="B407" s="69"/>
      <c r="C407" s="69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29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</row>
    <row r="408" spans="1:64" ht="15.75" customHeight="1">
      <c r="A408" s="104"/>
      <c r="B408" s="69"/>
      <c r="C408" s="69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29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</row>
    <row r="409" spans="1:64" ht="15.75" customHeight="1">
      <c r="A409" s="104"/>
      <c r="B409" s="69"/>
      <c r="C409" s="69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29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</row>
    <row r="410" spans="1:64" ht="15.75" customHeight="1">
      <c r="A410" s="104"/>
      <c r="B410" s="69"/>
      <c r="C410" s="69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29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</row>
    <row r="411" spans="1:64" ht="15.75" customHeight="1">
      <c r="A411" s="104"/>
      <c r="B411" s="69"/>
      <c r="C411" s="69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29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</row>
    <row r="412" spans="1:64" ht="15.75" customHeight="1">
      <c r="A412" s="104"/>
      <c r="B412" s="69"/>
      <c r="C412" s="69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29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</row>
    <row r="413" spans="1:64" ht="15.75" customHeight="1">
      <c r="A413" s="104"/>
      <c r="B413" s="69"/>
      <c r="C413" s="69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29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</row>
    <row r="414" spans="1:64" ht="15.75" customHeight="1">
      <c r="A414" s="104"/>
      <c r="B414" s="69"/>
      <c r="C414" s="69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29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</row>
    <row r="415" spans="1:64" ht="15.75" customHeight="1">
      <c r="A415" s="104"/>
      <c r="B415" s="69"/>
      <c r="C415" s="69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29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</row>
    <row r="416" spans="1:64" ht="15.75" customHeight="1">
      <c r="A416" s="104"/>
      <c r="B416" s="69"/>
      <c r="C416" s="69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29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</row>
    <row r="417" spans="1:64" ht="15.75" customHeight="1">
      <c r="A417" s="104"/>
      <c r="B417" s="69"/>
      <c r="C417" s="69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29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</row>
    <row r="418" spans="1:64" ht="15.75" customHeight="1">
      <c r="A418" s="104"/>
      <c r="B418" s="69"/>
      <c r="C418" s="69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29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</row>
    <row r="419" spans="1:64" ht="15.75" customHeight="1">
      <c r="A419" s="104"/>
      <c r="B419" s="69"/>
      <c r="C419" s="69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29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</row>
    <row r="420" spans="1:64" ht="15.75" customHeight="1">
      <c r="A420" s="104"/>
      <c r="B420" s="69"/>
      <c r="C420" s="69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29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</row>
    <row r="421" spans="1:64" ht="15.75" customHeight="1">
      <c r="A421" s="104"/>
      <c r="B421" s="69"/>
      <c r="C421" s="69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29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</row>
    <row r="422" spans="1:64" ht="15.75" customHeight="1">
      <c r="A422" s="104"/>
      <c r="B422" s="69"/>
      <c r="C422" s="69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29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</row>
    <row r="423" spans="1:64" ht="15.75" customHeight="1">
      <c r="A423" s="104"/>
      <c r="B423" s="69"/>
      <c r="C423" s="69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29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</row>
    <row r="424" spans="1:64" ht="15.75" customHeight="1">
      <c r="A424" s="104"/>
      <c r="B424" s="69"/>
      <c r="C424" s="69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29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</row>
    <row r="425" spans="1:64" ht="15.75" customHeight="1">
      <c r="A425" s="104"/>
      <c r="B425" s="69"/>
      <c r="C425" s="69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29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</row>
    <row r="426" spans="1:64" ht="15.75" customHeight="1">
      <c r="A426" s="104"/>
      <c r="B426" s="69"/>
      <c r="C426" s="69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29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</row>
    <row r="427" spans="1:64" ht="15.75" customHeight="1">
      <c r="A427" s="104"/>
      <c r="B427" s="69"/>
      <c r="C427" s="69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29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</row>
    <row r="428" spans="1:64" ht="15.75" customHeight="1">
      <c r="A428" s="104"/>
      <c r="B428" s="69"/>
      <c r="C428" s="69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29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</row>
    <row r="429" spans="1:64" ht="15.75" customHeight="1">
      <c r="A429" s="104"/>
      <c r="B429" s="69"/>
      <c r="C429" s="69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29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</row>
    <row r="430" spans="1:64" ht="15.75" customHeight="1">
      <c r="A430" s="104"/>
      <c r="B430" s="69"/>
      <c r="C430" s="69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29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</row>
    <row r="431" spans="1:64" ht="15.75" customHeight="1">
      <c r="A431" s="104"/>
      <c r="B431" s="69"/>
      <c r="C431" s="69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29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</row>
    <row r="432" spans="1:64" ht="15.75" customHeight="1">
      <c r="A432" s="104"/>
      <c r="B432" s="69"/>
      <c r="C432" s="69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29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</row>
    <row r="433" spans="1:64" ht="15.75" customHeight="1">
      <c r="A433" s="104"/>
      <c r="B433" s="69"/>
      <c r="C433" s="69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29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</row>
    <row r="434" spans="1:64" ht="15.75" customHeight="1">
      <c r="A434" s="104"/>
      <c r="B434" s="69"/>
      <c r="C434" s="69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29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</row>
    <row r="435" spans="1:64" ht="15.75" customHeight="1">
      <c r="A435" s="104"/>
      <c r="B435" s="69"/>
      <c r="C435" s="69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29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</row>
    <row r="436" spans="1:64" ht="15.75" customHeight="1">
      <c r="A436" s="104"/>
      <c r="B436" s="69"/>
      <c r="C436" s="69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29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</row>
    <row r="437" spans="1:64" ht="15.75" customHeight="1">
      <c r="A437" s="104"/>
      <c r="B437" s="69"/>
      <c r="C437" s="69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29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</row>
    <row r="438" spans="1:64" ht="15.75" customHeight="1">
      <c r="A438" s="104"/>
      <c r="B438" s="69"/>
      <c r="C438" s="69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29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</row>
    <row r="439" spans="1:64" ht="15.75" customHeight="1">
      <c r="A439" s="104"/>
      <c r="B439" s="69"/>
      <c r="C439" s="69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29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</row>
    <row r="440" spans="1:64" ht="15.75" customHeight="1">
      <c r="A440" s="104"/>
      <c r="B440" s="69"/>
      <c r="C440" s="69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29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</row>
    <row r="441" spans="1:64" ht="15.75" customHeight="1">
      <c r="A441" s="104"/>
      <c r="B441" s="69"/>
      <c r="C441" s="69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29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</row>
    <row r="442" spans="1:64" ht="15.75" customHeight="1">
      <c r="A442" s="104"/>
      <c r="B442" s="69"/>
      <c r="C442" s="69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29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</row>
    <row r="443" spans="1:64" ht="15.75" customHeight="1">
      <c r="A443" s="104"/>
      <c r="B443" s="69"/>
      <c r="C443" s="69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29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</row>
    <row r="444" spans="1:64" ht="15.75" customHeight="1">
      <c r="A444" s="104"/>
      <c r="B444" s="69"/>
      <c r="C444" s="69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29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</row>
    <row r="445" spans="1:64" ht="15.75" customHeight="1">
      <c r="A445" s="104"/>
      <c r="B445" s="69"/>
      <c r="C445" s="69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29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</row>
    <row r="446" spans="1:64" ht="15.75" customHeight="1">
      <c r="A446" s="104"/>
      <c r="B446" s="69"/>
      <c r="C446" s="69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29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</row>
    <row r="447" spans="1:64" ht="15.75" customHeight="1">
      <c r="A447" s="104"/>
      <c r="B447" s="69"/>
      <c r="C447" s="69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29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</row>
    <row r="448" spans="1:64" ht="15.75" customHeight="1">
      <c r="A448" s="104"/>
      <c r="B448" s="69"/>
      <c r="C448" s="69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29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</row>
    <row r="449" spans="1:64" ht="15.75" customHeight="1">
      <c r="A449" s="104"/>
      <c r="B449" s="69"/>
      <c r="C449" s="69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29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</row>
    <row r="450" spans="1:64" ht="15.75" customHeight="1">
      <c r="A450" s="104"/>
      <c r="B450" s="69"/>
      <c r="C450" s="69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29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</row>
    <row r="451" spans="1:64" ht="15.75" customHeight="1">
      <c r="A451" s="104"/>
      <c r="B451" s="69"/>
      <c r="C451" s="69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29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</row>
    <row r="452" spans="1:64" ht="15.75" customHeight="1">
      <c r="A452" s="104"/>
      <c r="B452" s="69"/>
      <c r="C452" s="69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29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</row>
    <row r="453" spans="1:64" ht="15.75" customHeight="1">
      <c r="A453" s="104"/>
      <c r="B453" s="69"/>
      <c r="C453" s="69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29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</row>
    <row r="454" spans="1:64" ht="15.75" customHeight="1">
      <c r="A454" s="104"/>
      <c r="B454" s="69"/>
      <c r="C454" s="69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29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</row>
    <row r="455" spans="1:64" ht="15.75" customHeight="1">
      <c r="A455" s="104"/>
      <c r="B455" s="69"/>
      <c r="C455" s="69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29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</row>
    <row r="456" spans="1:64" ht="15.75" customHeight="1">
      <c r="A456" s="104"/>
      <c r="B456" s="69"/>
      <c r="C456" s="69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29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</row>
    <row r="457" spans="1:64" ht="15.75" customHeight="1">
      <c r="A457" s="104"/>
      <c r="B457" s="69"/>
      <c r="C457" s="69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29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</row>
    <row r="458" spans="1:64" ht="15.75" customHeight="1">
      <c r="A458" s="104"/>
      <c r="B458" s="69"/>
      <c r="C458" s="69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29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</row>
    <row r="459" spans="1:64" ht="15.75" customHeight="1">
      <c r="A459" s="104"/>
      <c r="B459" s="69"/>
      <c r="C459" s="69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29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</row>
    <row r="460" spans="1:64" ht="15.75" customHeight="1">
      <c r="A460" s="104"/>
      <c r="B460" s="69"/>
      <c r="C460" s="69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29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</row>
    <row r="461" spans="1:64" ht="15.75" customHeight="1">
      <c r="A461" s="104"/>
      <c r="B461" s="69"/>
      <c r="C461" s="69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29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</row>
    <row r="462" spans="1:64" ht="15.75" customHeight="1">
      <c r="A462" s="104"/>
      <c r="B462" s="69"/>
      <c r="C462" s="69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29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</row>
    <row r="463" spans="1:64" ht="15.75" customHeight="1">
      <c r="A463" s="104"/>
      <c r="B463" s="69"/>
      <c r="C463" s="69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29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</row>
    <row r="464" spans="1:64" ht="15.75" customHeight="1">
      <c r="A464" s="104"/>
      <c r="B464" s="69"/>
      <c r="C464" s="69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29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</row>
    <row r="465" spans="1:64" ht="15.75" customHeight="1">
      <c r="A465" s="104"/>
      <c r="B465" s="69"/>
      <c r="C465" s="69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29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</row>
    <row r="466" spans="1:64" ht="15.75" customHeight="1">
      <c r="A466" s="104"/>
      <c r="B466" s="69"/>
      <c r="C466" s="69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29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</row>
    <row r="467" spans="1:64" ht="15.75" customHeight="1">
      <c r="A467" s="104"/>
      <c r="B467" s="69"/>
      <c r="C467" s="69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29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</row>
    <row r="468" spans="1:64" ht="15.75" customHeight="1">
      <c r="A468" s="104"/>
      <c r="B468" s="69"/>
      <c r="C468" s="69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29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</row>
    <row r="469" spans="1:64" ht="15.75" customHeight="1">
      <c r="A469" s="104"/>
      <c r="B469" s="69"/>
      <c r="C469" s="69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29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</row>
    <row r="470" spans="1:64" ht="15.75" customHeight="1">
      <c r="A470" s="104"/>
      <c r="B470" s="69"/>
      <c r="C470" s="69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29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</row>
    <row r="471" spans="1:64" ht="15.75" customHeight="1">
      <c r="A471" s="104"/>
      <c r="B471" s="69"/>
      <c r="C471" s="69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29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</row>
    <row r="472" spans="1:64" ht="15.75" customHeight="1">
      <c r="A472" s="104"/>
      <c r="B472" s="69"/>
      <c r="C472" s="69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29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</row>
    <row r="473" spans="1:64" ht="15.75" customHeight="1">
      <c r="A473" s="104"/>
      <c r="B473" s="69"/>
      <c r="C473" s="69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29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</row>
    <row r="474" spans="1:64" ht="15.75" customHeight="1">
      <c r="A474" s="104"/>
      <c r="B474" s="69"/>
      <c r="C474" s="69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29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</row>
    <row r="475" spans="1:64" ht="15.75" customHeight="1">
      <c r="A475" s="104"/>
      <c r="B475" s="69"/>
      <c r="C475" s="69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29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</row>
    <row r="476" spans="1:64" ht="15.75" customHeight="1">
      <c r="A476" s="104"/>
      <c r="B476" s="69"/>
      <c r="C476" s="69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29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</row>
    <row r="477" spans="1:64" ht="15.75" customHeight="1">
      <c r="A477" s="104"/>
      <c r="B477" s="69"/>
      <c r="C477" s="69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29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</row>
    <row r="478" spans="1:64" ht="15.75" customHeight="1">
      <c r="A478" s="104"/>
      <c r="B478" s="69"/>
      <c r="C478" s="69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29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</row>
    <row r="479" spans="1:64" ht="15.75" customHeight="1">
      <c r="A479" s="104"/>
      <c r="B479" s="69"/>
      <c r="C479" s="69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29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</row>
    <row r="480" spans="1:64" ht="15.75" customHeight="1">
      <c r="A480" s="104"/>
      <c r="B480" s="69"/>
      <c r="C480" s="69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29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</row>
    <row r="481" spans="1:64" ht="15.75" customHeight="1">
      <c r="A481" s="104"/>
      <c r="B481" s="69"/>
      <c r="C481" s="69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29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</row>
    <row r="482" spans="1:64" ht="15.75" customHeight="1">
      <c r="A482" s="104"/>
      <c r="B482" s="69"/>
      <c r="C482" s="69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29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</row>
    <row r="483" spans="1:64" ht="15.75" customHeight="1">
      <c r="A483" s="104"/>
      <c r="B483" s="69"/>
      <c r="C483" s="69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29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</row>
    <row r="484" spans="1:64" ht="15.75" customHeight="1">
      <c r="A484" s="104"/>
      <c r="B484" s="69"/>
      <c r="C484" s="69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29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</row>
    <row r="485" spans="1:64" ht="15.75" customHeight="1">
      <c r="A485" s="104"/>
      <c r="B485" s="69"/>
      <c r="C485" s="69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29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</row>
    <row r="486" spans="1:64" ht="15.75" customHeight="1">
      <c r="A486" s="104"/>
      <c r="B486" s="69"/>
      <c r="C486" s="69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29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</row>
    <row r="487" spans="1:64" ht="15.75" customHeight="1">
      <c r="A487" s="104"/>
      <c r="B487" s="69"/>
      <c r="C487" s="69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29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</row>
    <row r="488" spans="1:64" ht="15.75" customHeight="1">
      <c r="A488" s="104"/>
      <c r="B488" s="69"/>
      <c r="C488" s="69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29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</row>
    <row r="489" spans="1:64" ht="15.75" customHeight="1">
      <c r="A489" s="104"/>
      <c r="B489" s="69"/>
      <c r="C489" s="69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29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</row>
    <row r="490" spans="1:64" ht="15.75" customHeight="1">
      <c r="A490" s="104"/>
      <c r="B490" s="69"/>
      <c r="C490" s="69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29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</row>
    <row r="491" spans="1:64" ht="15.75" customHeight="1">
      <c r="A491" s="104"/>
      <c r="B491" s="69"/>
      <c r="C491" s="69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29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</row>
    <row r="492" spans="1:64" ht="15.75" customHeight="1">
      <c r="A492" s="104"/>
      <c r="B492" s="69"/>
      <c r="C492" s="69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29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</row>
    <row r="493" spans="1:64" ht="15.75" customHeight="1">
      <c r="A493" s="104"/>
      <c r="B493" s="69"/>
      <c r="C493" s="69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29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</row>
    <row r="494" spans="1:64" ht="15.75" customHeight="1">
      <c r="A494" s="104"/>
      <c r="B494" s="69"/>
      <c r="C494" s="69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29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</row>
    <row r="495" spans="1:64" ht="15.75" customHeight="1">
      <c r="A495" s="104"/>
      <c r="B495" s="69"/>
      <c r="C495" s="69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29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</row>
    <row r="496" spans="1:64" ht="15.75" customHeight="1">
      <c r="A496" s="104"/>
      <c r="B496" s="69"/>
      <c r="C496" s="69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29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</row>
    <row r="497" spans="1:64" ht="15.75" customHeight="1">
      <c r="A497" s="104"/>
      <c r="B497" s="69"/>
      <c r="C497" s="69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29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</row>
    <row r="498" spans="1:64" ht="15.75" customHeight="1">
      <c r="A498" s="104"/>
      <c r="B498" s="69"/>
      <c r="C498" s="69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29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</row>
    <row r="499" spans="1:64" ht="15.75" customHeight="1">
      <c r="A499" s="104"/>
      <c r="B499" s="69"/>
      <c r="C499" s="69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29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</row>
    <row r="500" spans="1:64" ht="15.75" customHeight="1">
      <c r="A500" s="104"/>
      <c r="B500" s="69"/>
      <c r="C500" s="69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29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</row>
    <row r="501" spans="1:64" ht="15.75" customHeight="1">
      <c r="A501" s="104"/>
      <c r="B501" s="69"/>
      <c r="C501" s="69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29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</row>
    <row r="502" spans="1:64" ht="15.75" customHeight="1">
      <c r="A502" s="104"/>
      <c r="B502" s="69"/>
      <c r="C502" s="69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29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</row>
    <row r="503" spans="1:64" ht="15.75" customHeight="1">
      <c r="A503" s="104"/>
      <c r="B503" s="69"/>
      <c r="C503" s="69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29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</row>
    <row r="504" spans="1:64" ht="15.75" customHeight="1">
      <c r="A504" s="104"/>
      <c r="B504" s="69"/>
      <c r="C504" s="69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29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</row>
    <row r="505" spans="1:64" ht="15.75" customHeight="1">
      <c r="A505" s="104"/>
      <c r="B505" s="69"/>
      <c r="C505" s="69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29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</row>
    <row r="506" spans="1:64" ht="15.75" customHeight="1">
      <c r="A506" s="104"/>
      <c r="B506" s="69"/>
      <c r="C506" s="69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29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</row>
    <row r="507" spans="1:64" ht="15.75" customHeight="1">
      <c r="A507" s="104"/>
      <c r="B507" s="69"/>
      <c r="C507" s="69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29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</row>
    <row r="508" spans="1:64" ht="15.75" customHeight="1">
      <c r="A508" s="104"/>
      <c r="B508" s="69"/>
      <c r="C508" s="69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29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</row>
    <row r="509" spans="1:64" ht="15.75" customHeight="1">
      <c r="A509" s="104"/>
      <c r="B509" s="69"/>
      <c r="C509" s="69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29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</row>
    <row r="510" spans="1:64" ht="15.75" customHeight="1">
      <c r="A510" s="104"/>
      <c r="B510" s="69"/>
      <c r="C510" s="69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29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</row>
    <row r="511" spans="1:64" ht="15.75" customHeight="1">
      <c r="A511" s="104"/>
      <c r="B511" s="69"/>
      <c r="C511" s="69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29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</row>
    <row r="512" spans="1:64" ht="15.75" customHeight="1">
      <c r="A512" s="104"/>
      <c r="B512" s="69"/>
      <c r="C512" s="69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29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</row>
    <row r="513" spans="1:64" ht="15.75" customHeight="1">
      <c r="A513" s="104"/>
      <c r="B513" s="69"/>
      <c r="C513" s="69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29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</row>
    <row r="514" spans="1:64" ht="15.75" customHeight="1">
      <c r="A514" s="104"/>
      <c r="B514" s="69"/>
      <c r="C514" s="69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29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</row>
    <row r="515" spans="1:64" ht="15.75" customHeight="1">
      <c r="A515" s="104"/>
      <c r="B515" s="69"/>
      <c r="C515" s="69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29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</row>
    <row r="516" spans="1:64" ht="15.75" customHeight="1">
      <c r="A516" s="104"/>
      <c r="B516" s="69"/>
      <c r="C516" s="69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29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</row>
    <row r="517" spans="1:64" ht="15.75" customHeight="1">
      <c r="A517" s="104"/>
      <c r="B517" s="69"/>
      <c r="C517" s="69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29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</row>
    <row r="518" spans="1:64" ht="15.75" customHeight="1">
      <c r="A518" s="104"/>
      <c r="B518" s="69"/>
      <c r="C518" s="69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29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</row>
    <row r="519" spans="1:64" ht="15.75" customHeight="1">
      <c r="A519" s="104"/>
      <c r="B519" s="69"/>
      <c r="C519" s="69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29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</row>
    <row r="520" spans="1:64" ht="15.75" customHeight="1">
      <c r="A520" s="104"/>
      <c r="B520" s="69"/>
      <c r="C520" s="69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29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</row>
    <row r="521" spans="1:64" ht="15.75" customHeight="1">
      <c r="A521" s="104"/>
      <c r="B521" s="69"/>
      <c r="C521" s="69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29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</row>
    <row r="522" spans="1:64" ht="15.75" customHeight="1">
      <c r="A522" s="104"/>
      <c r="B522" s="69"/>
      <c r="C522" s="69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29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</row>
    <row r="523" spans="1:64" ht="15.75" customHeight="1">
      <c r="A523" s="104"/>
      <c r="B523" s="69"/>
      <c r="C523" s="69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29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</row>
    <row r="524" spans="1:64" ht="15.75" customHeight="1">
      <c r="A524" s="104"/>
      <c r="B524" s="69"/>
      <c r="C524" s="69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29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</row>
    <row r="525" spans="1:64" ht="15.75" customHeight="1">
      <c r="A525" s="104"/>
      <c r="B525" s="69"/>
      <c r="C525" s="69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29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</row>
    <row r="526" spans="1:64" ht="15.75" customHeight="1">
      <c r="A526" s="104"/>
      <c r="B526" s="69"/>
      <c r="C526" s="69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29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</row>
    <row r="527" spans="1:64" ht="15.75" customHeight="1">
      <c r="A527" s="104"/>
      <c r="B527" s="69"/>
      <c r="C527" s="69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29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</row>
    <row r="528" spans="1:64" ht="15.75" customHeight="1">
      <c r="A528" s="104"/>
      <c r="B528" s="69"/>
      <c r="C528" s="69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29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</row>
    <row r="529" spans="1:64" ht="15.75" customHeight="1">
      <c r="A529" s="104"/>
      <c r="B529" s="69"/>
      <c r="C529" s="69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29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</row>
    <row r="530" spans="1:64" ht="15.75" customHeight="1">
      <c r="A530" s="104"/>
      <c r="B530" s="69"/>
      <c r="C530" s="69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29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</row>
    <row r="531" spans="1:64" ht="15.75" customHeight="1">
      <c r="A531" s="104"/>
      <c r="B531" s="69"/>
      <c r="C531" s="69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29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</row>
    <row r="532" spans="1:64" ht="15.75" customHeight="1">
      <c r="A532" s="104"/>
      <c r="B532" s="69"/>
      <c r="C532" s="69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29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</row>
    <row r="533" spans="1:64" ht="15.75" customHeight="1">
      <c r="A533" s="104"/>
      <c r="B533" s="69"/>
      <c r="C533" s="69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29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</row>
    <row r="534" spans="1:64" ht="15.75" customHeight="1">
      <c r="A534" s="104"/>
      <c r="B534" s="69"/>
      <c r="C534" s="69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29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</row>
    <row r="535" spans="1:64" ht="15.75" customHeight="1">
      <c r="A535" s="104"/>
      <c r="B535" s="69"/>
      <c r="C535" s="69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29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</row>
    <row r="536" spans="1:64" ht="15.75" customHeight="1">
      <c r="A536" s="104"/>
      <c r="B536" s="69"/>
      <c r="C536" s="69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29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</row>
    <row r="537" spans="1:64" ht="15.75" customHeight="1">
      <c r="A537" s="104"/>
      <c r="B537" s="69"/>
      <c r="C537" s="69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29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</row>
    <row r="538" spans="1:64" ht="15.75" customHeight="1">
      <c r="A538" s="104"/>
      <c r="B538" s="69"/>
      <c r="C538" s="69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29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</row>
    <row r="539" spans="1:64" ht="15.75" customHeight="1">
      <c r="A539" s="104"/>
      <c r="B539" s="69"/>
      <c r="C539" s="69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29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</row>
    <row r="540" spans="1:64" ht="15.75" customHeight="1">
      <c r="A540" s="104"/>
      <c r="B540" s="69"/>
      <c r="C540" s="69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29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</row>
    <row r="541" spans="1:64" ht="15.75" customHeight="1">
      <c r="A541" s="104"/>
      <c r="B541" s="69"/>
      <c r="C541" s="69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29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</row>
    <row r="542" spans="1:64" ht="15.75" customHeight="1">
      <c r="A542" s="104"/>
      <c r="B542" s="69"/>
      <c r="C542" s="69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29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</row>
    <row r="543" spans="1:64" ht="15.75" customHeight="1">
      <c r="A543" s="104"/>
      <c r="B543" s="69"/>
      <c r="C543" s="69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29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</row>
    <row r="544" spans="1:64" ht="15.75" customHeight="1">
      <c r="A544" s="104"/>
      <c r="B544" s="69"/>
      <c r="C544" s="69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29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</row>
    <row r="545" spans="1:64" ht="15.75" customHeight="1">
      <c r="A545" s="104"/>
      <c r="B545" s="69"/>
      <c r="C545" s="69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29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</row>
    <row r="546" spans="1:64" ht="15.75" customHeight="1">
      <c r="A546" s="104"/>
      <c r="B546" s="69"/>
      <c r="C546" s="69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29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</row>
    <row r="547" spans="1:64" ht="15.75" customHeight="1">
      <c r="A547" s="104"/>
      <c r="B547" s="69"/>
      <c r="C547" s="69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29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</row>
    <row r="548" spans="1:64" ht="15.75" customHeight="1">
      <c r="A548" s="104"/>
      <c r="B548" s="69"/>
      <c r="C548" s="69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29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</row>
    <row r="549" spans="1:64" ht="15.75" customHeight="1">
      <c r="A549" s="104"/>
      <c r="B549" s="69"/>
      <c r="C549" s="69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29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</row>
    <row r="550" spans="1:64" ht="15.75" customHeight="1">
      <c r="A550" s="104"/>
      <c r="B550" s="69"/>
      <c r="C550" s="69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29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</row>
    <row r="551" spans="1:64" ht="15.75" customHeight="1">
      <c r="A551" s="104"/>
      <c r="B551" s="69"/>
      <c r="C551" s="69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29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</row>
    <row r="552" spans="1:64" ht="15.75" customHeight="1">
      <c r="A552" s="104"/>
      <c r="B552" s="69"/>
      <c r="C552" s="69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29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</row>
    <row r="553" spans="1:64" ht="15.75" customHeight="1">
      <c r="A553" s="104"/>
      <c r="B553" s="69"/>
      <c r="C553" s="69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29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</row>
    <row r="554" spans="1:64" ht="15.75" customHeight="1">
      <c r="A554" s="104"/>
      <c r="B554" s="69"/>
      <c r="C554" s="69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29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</row>
    <row r="555" spans="1:64" ht="15.75" customHeight="1">
      <c r="A555" s="104"/>
      <c r="B555" s="69"/>
      <c r="C555" s="69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29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</row>
    <row r="556" spans="1:64" ht="15.75" customHeight="1">
      <c r="A556" s="104"/>
      <c r="B556" s="69"/>
      <c r="C556" s="69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29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</row>
    <row r="557" spans="1:64" ht="15.75" customHeight="1">
      <c r="A557" s="104"/>
      <c r="B557" s="69"/>
      <c r="C557" s="69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29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</row>
    <row r="558" spans="1:64" ht="15.75" customHeight="1">
      <c r="A558" s="104"/>
      <c r="B558" s="69"/>
      <c r="C558" s="69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29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</row>
    <row r="559" spans="1:64" ht="15.75" customHeight="1">
      <c r="A559" s="104"/>
      <c r="B559" s="69"/>
      <c r="C559" s="69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29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</row>
    <row r="560" spans="1:64" ht="15.75" customHeight="1">
      <c r="A560" s="104"/>
      <c r="B560" s="69"/>
      <c r="C560" s="69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29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</row>
    <row r="561" spans="1:64" ht="15.75" customHeight="1">
      <c r="A561" s="104"/>
      <c r="B561" s="69"/>
      <c r="C561" s="69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29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</row>
    <row r="562" spans="1:64" ht="15.75" customHeight="1">
      <c r="A562" s="104"/>
      <c r="B562" s="69"/>
      <c r="C562" s="69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29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</row>
    <row r="563" spans="1:64" ht="15.75" customHeight="1">
      <c r="A563" s="104"/>
      <c r="B563" s="69"/>
      <c r="C563" s="69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29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</row>
    <row r="564" spans="1:64" ht="15.75" customHeight="1">
      <c r="A564" s="104"/>
      <c r="B564" s="69"/>
      <c r="C564" s="69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29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</row>
    <row r="565" spans="1:64" ht="15.75" customHeight="1">
      <c r="A565" s="104"/>
      <c r="B565" s="69"/>
      <c r="C565" s="69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29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</row>
    <row r="566" spans="1:64" ht="15.75" customHeight="1">
      <c r="A566" s="104"/>
      <c r="B566" s="69"/>
      <c r="C566" s="69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29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</row>
    <row r="567" spans="1:64" ht="15.75" customHeight="1">
      <c r="A567" s="104"/>
      <c r="B567" s="69"/>
      <c r="C567" s="69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29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</row>
    <row r="568" spans="1:64" ht="15.75" customHeight="1">
      <c r="A568" s="104"/>
      <c r="B568" s="69"/>
      <c r="C568" s="69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29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</row>
    <row r="569" spans="1:64" ht="15.75" customHeight="1">
      <c r="A569" s="104"/>
      <c r="B569" s="69"/>
      <c r="C569" s="69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29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</row>
    <row r="570" spans="1:64" ht="15.75" customHeight="1">
      <c r="A570" s="104"/>
      <c r="B570" s="69"/>
      <c r="C570" s="69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29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</row>
    <row r="571" spans="1:64" ht="15.75" customHeight="1">
      <c r="A571" s="104"/>
      <c r="B571" s="69"/>
      <c r="C571" s="69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29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</row>
    <row r="572" spans="1:64" ht="15.75" customHeight="1">
      <c r="A572" s="104"/>
      <c r="B572" s="69"/>
      <c r="C572" s="69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29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</row>
    <row r="573" spans="1:64" ht="15.75" customHeight="1">
      <c r="A573" s="104"/>
      <c r="B573" s="69"/>
      <c r="C573" s="69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29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</row>
    <row r="574" spans="1:64" ht="15.75" customHeight="1">
      <c r="A574" s="104"/>
      <c r="B574" s="69"/>
      <c r="C574" s="69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29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</row>
    <row r="575" spans="1:64" ht="15.75" customHeight="1">
      <c r="A575" s="104"/>
      <c r="B575" s="69"/>
      <c r="C575" s="69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29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</row>
    <row r="576" spans="1:64" ht="15.75" customHeight="1">
      <c r="A576" s="104"/>
      <c r="B576" s="69"/>
      <c r="C576" s="69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29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</row>
    <row r="577" spans="1:64" ht="15.75" customHeight="1">
      <c r="A577" s="104"/>
      <c r="B577" s="69"/>
      <c r="C577" s="69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29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</row>
    <row r="578" spans="1:64" ht="15.75" customHeight="1">
      <c r="A578" s="104"/>
      <c r="B578" s="69"/>
      <c r="C578" s="69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29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</row>
    <row r="579" spans="1:64" ht="15.75" customHeight="1">
      <c r="A579" s="104"/>
      <c r="B579" s="69"/>
      <c r="C579" s="69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29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</row>
    <row r="580" spans="1:64" ht="15.75" customHeight="1">
      <c r="A580" s="104"/>
      <c r="B580" s="69"/>
      <c r="C580" s="69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29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</row>
    <row r="581" spans="1:64" ht="15.75" customHeight="1">
      <c r="A581" s="104"/>
      <c r="B581" s="69"/>
      <c r="C581" s="69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29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</row>
    <row r="582" spans="1:64" ht="15.75" customHeight="1">
      <c r="A582" s="104"/>
      <c r="B582" s="69"/>
      <c r="C582" s="69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29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</row>
    <row r="583" spans="1:64" ht="15.75" customHeight="1">
      <c r="A583" s="104"/>
      <c r="B583" s="69"/>
      <c r="C583" s="69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29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</row>
    <row r="584" spans="1:64" ht="15.75" customHeight="1">
      <c r="A584" s="104"/>
      <c r="B584" s="69"/>
      <c r="C584" s="69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29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</row>
    <row r="585" spans="1:64" ht="15.75" customHeight="1">
      <c r="A585" s="104"/>
      <c r="B585" s="69"/>
      <c r="C585" s="69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29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</row>
    <row r="586" spans="1:64" ht="15.75" customHeight="1">
      <c r="A586" s="104"/>
      <c r="B586" s="69"/>
      <c r="C586" s="69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29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</row>
    <row r="587" spans="1:64" ht="15.75" customHeight="1">
      <c r="A587" s="104"/>
      <c r="B587" s="69"/>
      <c r="C587" s="69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29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</row>
    <row r="588" spans="1:64" ht="15.75" customHeight="1">
      <c r="A588" s="104"/>
      <c r="B588" s="69"/>
      <c r="C588" s="69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29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</row>
    <row r="589" spans="1:64" ht="15.75" customHeight="1">
      <c r="A589" s="104"/>
      <c r="B589" s="69"/>
      <c r="C589" s="69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29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</row>
    <row r="590" spans="1:64" ht="15.75" customHeight="1">
      <c r="A590" s="104"/>
      <c r="B590" s="69"/>
      <c r="C590" s="69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29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</row>
    <row r="591" spans="1:64" ht="15.75" customHeight="1">
      <c r="A591" s="104"/>
      <c r="B591" s="69"/>
      <c r="C591" s="69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29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</row>
    <row r="592" spans="1:64" ht="15.75" customHeight="1">
      <c r="A592" s="104"/>
      <c r="B592" s="69"/>
      <c r="C592" s="69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29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</row>
    <row r="593" spans="1:64" ht="15.75" customHeight="1">
      <c r="A593" s="104"/>
      <c r="B593" s="69"/>
      <c r="C593" s="69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29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</row>
    <row r="594" spans="1:64" ht="15.75" customHeight="1">
      <c r="A594" s="104"/>
      <c r="B594" s="69"/>
      <c r="C594" s="69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29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</row>
    <row r="595" spans="1:64" ht="15.75" customHeight="1">
      <c r="A595" s="104"/>
      <c r="B595" s="69"/>
      <c r="C595" s="69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29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</row>
    <row r="596" spans="1:64" ht="15.75" customHeight="1">
      <c r="A596" s="104"/>
      <c r="B596" s="69"/>
      <c r="C596" s="69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29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</row>
    <row r="597" spans="1:64" ht="15.75" customHeight="1">
      <c r="A597" s="104"/>
      <c r="B597" s="69"/>
      <c r="C597" s="69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29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</row>
    <row r="598" spans="1:64" ht="15.75" customHeight="1">
      <c r="A598" s="104"/>
      <c r="B598" s="69"/>
      <c r="C598" s="69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29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</row>
    <row r="599" spans="1:64" ht="15.75" customHeight="1">
      <c r="A599" s="104"/>
      <c r="B599" s="69"/>
      <c r="C599" s="69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29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</row>
    <row r="600" spans="1:64" ht="15.75" customHeight="1">
      <c r="A600" s="104"/>
      <c r="B600" s="69"/>
      <c r="C600" s="69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29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</row>
    <row r="601" spans="1:64" ht="15.75" customHeight="1">
      <c r="A601" s="104"/>
      <c r="B601" s="69"/>
      <c r="C601" s="69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29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</row>
    <row r="602" spans="1:64" ht="15.75" customHeight="1">
      <c r="A602" s="104"/>
      <c r="B602" s="69"/>
      <c r="C602" s="69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29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</row>
    <row r="603" spans="1:64" ht="15.75" customHeight="1">
      <c r="A603" s="104"/>
      <c r="B603" s="69"/>
      <c r="C603" s="69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29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</row>
    <row r="604" spans="1:64" ht="15.75" customHeight="1">
      <c r="A604" s="104"/>
      <c r="B604" s="69"/>
      <c r="C604" s="69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29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</row>
    <row r="605" spans="1:64" ht="15.75" customHeight="1">
      <c r="A605" s="104"/>
      <c r="B605" s="69"/>
      <c r="C605" s="69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29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</row>
    <row r="606" spans="1:64" ht="15.75" customHeight="1">
      <c r="A606" s="104"/>
      <c r="B606" s="69"/>
      <c r="C606" s="69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29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</row>
    <row r="607" spans="1:64" ht="15.75" customHeight="1">
      <c r="A607" s="104"/>
      <c r="B607" s="69"/>
      <c r="C607" s="69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29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</row>
    <row r="608" spans="1:64" ht="15.75" customHeight="1">
      <c r="A608" s="104"/>
      <c r="B608" s="69"/>
      <c r="C608" s="69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29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</row>
    <row r="609" spans="1:64" ht="15.75" customHeight="1">
      <c r="A609" s="104"/>
      <c r="B609" s="69"/>
      <c r="C609" s="69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29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</row>
    <row r="610" spans="1:64" ht="15.75" customHeight="1">
      <c r="A610" s="104"/>
      <c r="B610" s="69"/>
      <c r="C610" s="69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29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</row>
    <row r="611" spans="1:64" ht="15.75" customHeight="1">
      <c r="A611" s="104"/>
      <c r="B611" s="69"/>
      <c r="C611" s="69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29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</row>
    <row r="612" spans="1:64" ht="15.75" customHeight="1">
      <c r="A612" s="104"/>
      <c r="B612" s="69"/>
      <c r="C612" s="69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29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</row>
    <row r="613" spans="1:64" ht="15.75" customHeight="1">
      <c r="A613" s="104"/>
      <c r="B613" s="69"/>
      <c r="C613" s="69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29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</row>
    <row r="614" spans="1:64" ht="15.75" customHeight="1">
      <c r="A614" s="104"/>
      <c r="B614" s="69"/>
      <c r="C614" s="69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29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</row>
    <row r="615" spans="1:64" ht="15.75" customHeight="1">
      <c r="A615" s="104"/>
      <c r="B615" s="69"/>
      <c r="C615" s="69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29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</row>
    <row r="616" spans="1:64" ht="15.75" customHeight="1">
      <c r="A616" s="104"/>
      <c r="B616" s="69"/>
      <c r="C616" s="69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29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</row>
    <row r="617" spans="1:64" ht="15.75" customHeight="1">
      <c r="A617" s="104"/>
      <c r="B617" s="69"/>
      <c r="C617" s="69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29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</row>
    <row r="618" spans="1:64" ht="15.75" customHeight="1">
      <c r="A618" s="104"/>
      <c r="B618" s="69"/>
      <c r="C618" s="69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29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</row>
    <row r="619" spans="1:64" ht="15.75" customHeight="1">
      <c r="A619" s="104"/>
      <c r="B619" s="69"/>
      <c r="C619" s="69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29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</row>
    <row r="620" spans="1:64" ht="15.75" customHeight="1">
      <c r="A620" s="104"/>
      <c r="B620" s="69"/>
      <c r="C620" s="69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29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</row>
    <row r="621" spans="1:64" ht="15.75" customHeight="1">
      <c r="A621" s="104"/>
      <c r="B621" s="69"/>
      <c r="C621" s="69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29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</row>
    <row r="622" spans="1:64" ht="15.75" customHeight="1">
      <c r="A622" s="104"/>
      <c r="B622" s="69"/>
      <c r="C622" s="69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29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</row>
    <row r="623" spans="1:64" ht="15.75" customHeight="1">
      <c r="A623" s="104"/>
      <c r="B623" s="69"/>
      <c r="C623" s="69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29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</row>
    <row r="624" spans="1:64" ht="15.75" customHeight="1">
      <c r="A624" s="104"/>
      <c r="B624" s="69"/>
      <c r="C624" s="69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29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</row>
    <row r="625" spans="1:64" ht="15.75" customHeight="1">
      <c r="A625" s="104"/>
      <c r="B625" s="69"/>
      <c r="C625" s="69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29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</row>
    <row r="626" spans="1:64" ht="15.75" customHeight="1">
      <c r="A626" s="104"/>
      <c r="B626" s="69"/>
      <c r="C626" s="69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29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</row>
    <row r="627" spans="1:64" ht="15.75" customHeight="1">
      <c r="A627" s="104"/>
      <c r="B627" s="69"/>
      <c r="C627" s="69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29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</row>
    <row r="628" spans="1:64" ht="15.75" customHeight="1">
      <c r="A628" s="104"/>
      <c r="B628" s="69"/>
      <c r="C628" s="69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29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</row>
    <row r="629" spans="1:64" ht="15.75" customHeight="1">
      <c r="A629" s="104"/>
      <c r="B629" s="69"/>
      <c r="C629" s="69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29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</row>
    <row r="630" spans="1:64" ht="15.75" customHeight="1">
      <c r="A630" s="104"/>
      <c r="B630" s="69"/>
      <c r="C630" s="69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29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</row>
    <row r="631" spans="1:64" ht="15.75" customHeight="1">
      <c r="A631" s="104"/>
      <c r="B631" s="69"/>
      <c r="C631" s="69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29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</row>
    <row r="632" spans="1:64" ht="15.75" customHeight="1">
      <c r="A632" s="104"/>
      <c r="B632" s="69"/>
      <c r="C632" s="69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29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</row>
    <row r="633" spans="1:64" ht="15.75" customHeight="1">
      <c r="A633" s="104"/>
      <c r="B633" s="69"/>
      <c r="C633" s="69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29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</row>
    <row r="634" spans="1:64" ht="15.75" customHeight="1">
      <c r="A634" s="104"/>
      <c r="B634" s="69"/>
      <c r="C634" s="69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29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</row>
    <row r="635" spans="1:64" ht="15.75" customHeight="1">
      <c r="A635" s="104"/>
      <c r="B635" s="69"/>
      <c r="C635" s="69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29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</row>
    <row r="636" spans="1:64" ht="15.75" customHeight="1">
      <c r="A636" s="104"/>
      <c r="B636" s="69"/>
      <c r="C636" s="69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29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</row>
    <row r="637" spans="1:64" ht="15.75" customHeight="1">
      <c r="A637" s="104"/>
      <c r="B637" s="69"/>
      <c r="C637" s="69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29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</row>
    <row r="638" spans="1:64" ht="15.75" customHeight="1">
      <c r="A638" s="104"/>
      <c r="B638" s="69"/>
      <c r="C638" s="69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29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</row>
    <row r="639" spans="1:64" ht="15.75" customHeight="1">
      <c r="A639" s="104"/>
      <c r="B639" s="69"/>
      <c r="C639" s="69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29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</row>
    <row r="640" spans="1:64" ht="15.75" customHeight="1">
      <c r="A640" s="104"/>
      <c r="B640" s="69"/>
      <c r="C640" s="69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29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</row>
    <row r="641" spans="1:64" ht="15.75" customHeight="1">
      <c r="A641" s="104"/>
      <c r="B641" s="69"/>
      <c r="C641" s="69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29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</row>
    <row r="642" spans="1:64" ht="15.75" customHeight="1">
      <c r="A642" s="104"/>
      <c r="B642" s="69"/>
      <c r="C642" s="69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29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</row>
    <row r="643" spans="1:64" ht="15.75" customHeight="1">
      <c r="A643" s="104"/>
      <c r="B643" s="69"/>
      <c r="C643" s="69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29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</row>
    <row r="644" spans="1:64" ht="15.75" customHeight="1">
      <c r="A644" s="104"/>
      <c r="B644" s="69"/>
      <c r="C644" s="69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29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</row>
    <row r="645" spans="1:64" ht="15.75" customHeight="1">
      <c r="A645" s="104"/>
      <c r="B645" s="69"/>
      <c r="C645" s="69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29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</row>
    <row r="646" spans="1:64" ht="15.75" customHeight="1">
      <c r="A646" s="104"/>
      <c r="B646" s="69"/>
      <c r="C646" s="69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29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</row>
    <row r="647" spans="1:64" ht="15.75" customHeight="1">
      <c r="A647" s="104"/>
      <c r="B647" s="69"/>
      <c r="C647" s="69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29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</row>
    <row r="648" spans="1:64" ht="15.75" customHeight="1">
      <c r="A648" s="104"/>
      <c r="B648" s="69"/>
      <c r="C648" s="69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29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</row>
    <row r="649" spans="1:64" ht="15.75" customHeight="1">
      <c r="A649" s="104"/>
      <c r="B649" s="69"/>
      <c r="C649" s="69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29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</row>
    <row r="650" spans="1:64" ht="15.75" customHeight="1">
      <c r="A650" s="104"/>
      <c r="B650" s="69"/>
      <c r="C650" s="69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29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</row>
    <row r="651" spans="1:64" ht="15.75" customHeight="1">
      <c r="A651" s="104"/>
      <c r="B651" s="69"/>
      <c r="C651" s="69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29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</row>
    <row r="652" spans="1:64" ht="15.75" customHeight="1">
      <c r="A652" s="104"/>
      <c r="B652" s="69"/>
      <c r="C652" s="69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29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</row>
    <row r="653" spans="1:64" ht="15.75" customHeight="1">
      <c r="A653" s="104"/>
      <c r="B653" s="69"/>
      <c r="C653" s="69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29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</row>
    <row r="654" spans="1:64" ht="15.75" customHeight="1">
      <c r="A654" s="104"/>
      <c r="B654" s="69"/>
      <c r="C654" s="69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29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</row>
    <row r="655" spans="1:64" ht="15.75" customHeight="1">
      <c r="A655" s="104"/>
      <c r="B655" s="69"/>
      <c r="C655" s="69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29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</row>
    <row r="656" spans="1:64" ht="15.75" customHeight="1">
      <c r="A656" s="104"/>
      <c r="B656" s="69"/>
      <c r="C656" s="69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29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</row>
    <row r="657" spans="1:64" ht="15.75" customHeight="1">
      <c r="A657" s="104"/>
      <c r="B657" s="69"/>
      <c r="C657" s="69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29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</row>
    <row r="658" spans="1:64" ht="15.75" customHeight="1">
      <c r="A658" s="104"/>
      <c r="B658" s="69"/>
      <c r="C658" s="69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29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</row>
    <row r="659" spans="1:64" ht="15.75" customHeight="1">
      <c r="A659" s="104"/>
      <c r="B659" s="69"/>
      <c r="C659" s="69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29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</row>
    <row r="660" spans="1:64" ht="15.75" customHeight="1">
      <c r="A660" s="104"/>
      <c r="B660" s="69"/>
      <c r="C660" s="69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29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</row>
    <row r="661" spans="1:64" ht="15.75" customHeight="1">
      <c r="A661" s="104"/>
      <c r="B661" s="69"/>
      <c r="C661" s="69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29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</row>
    <row r="662" spans="1:64" ht="15.75" customHeight="1">
      <c r="A662" s="104"/>
      <c r="B662" s="69"/>
      <c r="C662" s="69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29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</row>
    <row r="663" spans="1:64" ht="15.75" customHeight="1">
      <c r="A663" s="104"/>
      <c r="B663" s="69"/>
      <c r="C663" s="69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29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</row>
    <row r="664" spans="1:64" ht="15.75" customHeight="1">
      <c r="A664" s="104"/>
      <c r="B664" s="69"/>
      <c r="C664" s="69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29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</row>
    <row r="665" spans="1:64" ht="15.75" customHeight="1">
      <c r="A665" s="104"/>
      <c r="B665" s="69"/>
      <c r="C665" s="69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29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</row>
    <row r="666" spans="1:64" ht="15.75" customHeight="1">
      <c r="A666" s="104"/>
      <c r="B666" s="69"/>
      <c r="C666" s="69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29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</row>
    <row r="667" spans="1:64" ht="15.75" customHeight="1">
      <c r="A667" s="104"/>
      <c r="B667" s="69"/>
      <c r="C667" s="69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29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</row>
    <row r="668" spans="1:64" ht="15.75" customHeight="1">
      <c r="A668" s="104"/>
      <c r="B668" s="69"/>
      <c r="C668" s="69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29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</row>
    <row r="669" spans="1:64" ht="15.75" customHeight="1">
      <c r="A669" s="104"/>
      <c r="B669" s="69"/>
      <c r="C669" s="69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29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</row>
    <row r="670" spans="1:64" ht="15.75" customHeight="1">
      <c r="A670" s="104"/>
      <c r="B670" s="69"/>
      <c r="C670" s="69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29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</row>
    <row r="671" spans="1:64" ht="15.75" customHeight="1">
      <c r="A671" s="104"/>
      <c r="B671" s="69"/>
      <c r="C671" s="69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29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</row>
    <row r="672" spans="1:64" ht="15.75" customHeight="1">
      <c r="A672" s="104"/>
      <c r="B672" s="69"/>
      <c r="C672" s="69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29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</row>
    <row r="673" spans="1:64" ht="15.75" customHeight="1">
      <c r="A673" s="104"/>
      <c r="B673" s="69"/>
      <c r="C673" s="69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29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</row>
    <row r="674" spans="1:64" ht="15.75" customHeight="1">
      <c r="A674" s="104"/>
      <c r="B674" s="69"/>
      <c r="C674" s="69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29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</row>
    <row r="675" spans="1:64" ht="15.75" customHeight="1">
      <c r="A675" s="104"/>
      <c r="B675" s="69"/>
      <c r="C675" s="69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29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</row>
    <row r="676" spans="1:64" ht="15.75" customHeight="1">
      <c r="A676" s="104"/>
      <c r="B676" s="69"/>
      <c r="C676" s="69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29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</row>
    <row r="677" spans="1:64" ht="15.75" customHeight="1">
      <c r="A677" s="104"/>
      <c r="B677" s="69"/>
      <c r="C677" s="69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29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</row>
    <row r="678" spans="1:64" ht="15.75" customHeight="1">
      <c r="A678" s="104"/>
      <c r="B678" s="69"/>
      <c r="C678" s="69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29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</row>
    <row r="679" spans="1:64" ht="15.75" customHeight="1">
      <c r="A679" s="104"/>
      <c r="B679" s="69"/>
      <c r="C679" s="69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29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</row>
    <row r="680" spans="1:64" ht="15.75" customHeight="1">
      <c r="A680" s="104"/>
      <c r="B680" s="69"/>
      <c r="C680" s="69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29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</row>
    <row r="681" spans="1:64" ht="15.75" customHeight="1">
      <c r="A681" s="104"/>
      <c r="B681" s="69"/>
      <c r="C681" s="69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29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</row>
    <row r="682" spans="1:64" ht="15.75" customHeight="1">
      <c r="A682" s="104"/>
      <c r="B682" s="69"/>
      <c r="C682" s="69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29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</row>
    <row r="683" spans="1:64" ht="15.75" customHeight="1">
      <c r="A683" s="104"/>
      <c r="B683" s="69"/>
      <c r="C683" s="69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29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</row>
    <row r="684" spans="1:64" ht="15.75" customHeight="1">
      <c r="A684" s="104"/>
      <c r="B684" s="69"/>
      <c r="C684" s="69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29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</row>
    <row r="685" spans="1:64" ht="15.75" customHeight="1">
      <c r="A685" s="104"/>
      <c r="B685" s="69"/>
      <c r="C685" s="69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29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</row>
    <row r="686" spans="1:64" ht="15.75" customHeight="1">
      <c r="A686" s="104"/>
      <c r="B686" s="69"/>
      <c r="C686" s="69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29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</row>
    <row r="687" spans="1:64" ht="15.75" customHeight="1">
      <c r="A687" s="104"/>
      <c r="B687" s="69"/>
      <c r="C687" s="69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29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</row>
    <row r="688" spans="1:64" ht="15.75" customHeight="1">
      <c r="A688" s="104"/>
      <c r="B688" s="69"/>
      <c r="C688" s="69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29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</row>
    <row r="689" spans="1:64" ht="15.75" customHeight="1">
      <c r="A689" s="104"/>
      <c r="B689" s="69"/>
      <c r="C689" s="69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29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</row>
    <row r="690" spans="1:64" ht="15.75" customHeight="1">
      <c r="A690" s="104"/>
      <c r="B690" s="69"/>
      <c r="C690" s="69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29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</row>
    <row r="691" spans="1:64" ht="15.75" customHeight="1">
      <c r="A691" s="104"/>
      <c r="B691" s="69"/>
      <c r="C691" s="69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29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</row>
    <row r="692" spans="1:64" ht="15.75" customHeight="1">
      <c r="A692" s="104"/>
      <c r="B692" s="69"/>
      <c r="C692" s="69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29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</row>
    <row r="693" spans="1:64" ht="15.75" customHeight="1">
      <c r="A693" s="104"/>
      <c r="B693" s="69"/>
      <c r="C693" s="69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29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</row>
    <row r="694" spans="1:64" ht="15.75" customHeight="1">
      <c r="A694" s="104"/>
      <c r="B694" s="69"/>
      <c r="C694" s="69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29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</row>
    <row r="695" spans="1:64" ht="15.75" customHeight="1">
      <c r="A695" s="104"/>
      <c r="B695" s="69"/>
      <c r="C695" s="69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29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</row>
    <row r="696" spans="1:64" ht="15.75" customHeight="1">
      <c r="A696" s="104"/>
      <c r="B696" s="69"/>
      <c r="C696" s="69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29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</row>
    <row r="697" spans="1:64" ht="15.75" customHeight="1">
      <c r="A697" s="104"/>
      <c r="B697" s="69"/>
      <c r="C697" s="69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29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</row>
    <row r="698" spans="1:64" ht="15.75" customHeight="1">
      <c r="A698" s="104"/>
      <c r="B698" s="69"/>
      <c r="C698" s="69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29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</row>
    <row r="699" spans="1:64" ht="15.75" customHeight="1">
      <c r="A699" s="104"/>
      <c r="B699" s="69"/>
      <c r="C699" s="69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29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</row>
    <row r="700" spans="1:64" ht="15.75" customHeight="1">
      <c r="A700" s="104"/>
      <c r="B700" s="69"/>
      <c r="C700" s="69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29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</row>
    <row r="701" spans="1:64" ht="15.75" customHeight="1">
      <c r="A701" s="104"/>
      <c r="B701" s="69"/>
      <c r="C701" s="69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29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</row>
    <row r="702" spans="1:64" ht="15.75" customHeight="1">
      <c r="A702" s="104"/>
      <c r="B702" s="69"/>
      <c r="C702" s="69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29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</row>
    <row r="703" spans="1:64" ht="15.75" customHeight="1">
      <c r="A703" s="104"/>
      <c r="B703" s="69"/>
      <c r="C703" s="69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29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</row>
    <row r="704" spans="1:64" ht="15.75" customHeight="1">
      <c r="A704" s="104"/>
      <c r="B704" s="69"/>
      <c r="C704" s="69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29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</row>
    <row r="705" spans="1:64" ht="15.75" customHeight="1">
      <c r="A705" s="104"/>
      <c r="B705" s="69"/>
      <c r="C705" s="69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29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</row>
    <row r="706" spans="1:64" ht="15.75" customHeight="1">
      <c r="A706" s="104"/>
      <c r="B706" s="69"/>
      <c r="C706" s="69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29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</row>
    <row r="707" spans="1:64" ht="15.75" customHeight="1">
      <c r="A707" s="104"/>
      <c r="B707" s="69"/>
      <c r="C707" s="69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29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</row>
    <row r="708" spans="1:64" ht="15.75" customHeight="1">
      <c r="A708" s="104"/>
      <c r="B708" s="69"/>
      <c r="C708" s="69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29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</row>
    <row r="709" spans="1:64" ht="15.75" customHeight="1">
      <c r="A709" s="104"/>
      <c r="B709" s="69"/>
      <c r="C709" s="69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29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</row>
    <row r="710" spans="1:64" ht="15.75" customHeight="1">
      <c r="A710" s="104"/>
      <c r="B710" s="69"/>
      <c r="C710" s="69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29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</row>
    <row r="711" spans="1:64" ht="15.75" customHeight="1">
      <c r="A711" s="104"/>
      <c r="B711" s="69"/>
      <c r="C711" s="69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29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</row>
    <row r="712" spans="1:64" ht="15.75" customHeight="1">
      <c r="A712" s="104"/>
      <c r="B712" s="69"/>
      <c r="C712" s="69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29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</row>
    <row r="713" spans="1:64" ht="15.75" customHeight="1">
      <c r="A713" s="104"/>
      <c r="B713" s="69"/>
      <c r="C713" s="69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29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</row>
    <row r="714" spans="1:64" ht="15.75" customHeight="1">
      <c r="A714" s="104"/>
      <c r="B714" s="69"/>
      <c r="C714" s="69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29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</row>
    <row r="715" spans="1:64" ht="15.75" customHeight="1">
      <c r="A715" s="104"/>
      <c r="B715" s="69"/>
      <c r="C715" s="69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29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</row>
    <row r="716" spans="1:64" ht="15.75" customHeight="1">
      <c r="A716" s="104"/>
      <c r="B716" s="69"/>
      <c r="C716" s="69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29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</row>
    <row r="717" spans="1:64" ht="15.75" customHeight="1">
      <c r="A717" s="104"/>
      <c r="B717" s="69"/>
      <c r="C717" s="69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29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</row>
    <row r="718" spans="1:64" ht="15.75" customHeight="1">
      <c r="A718" s="104"/>
      <c r="B718" s="69"/>
      <c r="C718" s="69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29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</row>
    <row r="719" spans="1:64" ht="15.75" customHeight="1">
      <c r="A719" s="104"/>
      <c r="B719" s="69"/>
      <c r="C719" s="69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29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</row>
    <row r="720" spans="1:64" ht="15.75" customHeight="1">
      <c r="A720" s="104"/>
      <c r="B720" s="69"/>
      <c r="C720" s="69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29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</row>
    <row r="721" spans="1:64" ht="15.75" customHeight="1">
      <c r="A721" s="104"/>
      <c r="B721" s="69"/>
      <c r="C721" s="69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29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</row>
    <row r="722" spans="1:64" ht="15.75" customHeight="1">
      <c r="A722" s="104"/>
      <c r="B722" s="69"/>
      <c r="C722" s="69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29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</row>
    <row r="723" spans="1:64" ht="15.75" customHeight="1">
      <c r="A723" s="104"/>
      <c r="B723" s="69"/>
      <c r="C723" s="69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29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</row>
    <row r="724" spans="1:64" ht="15.75" customHeight="1">
      <c r="A724" s="104"/>
      <c r="B724" s="69"/>
      <c r="C724" s="69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29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</row>
    <row r="725" spans="1:64" ht="15.75" customHeight="1">
      <c r="A725" s="104"/>
      <c r="B725" s="69"/>
      <c r="C725" s="69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29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</row>
    <row r="726" spans="1:64" ht="15.75" customHeight="1">
      <c r="A726" s="104"/>
      <c r="B726" s="69"/>
      <c r="C726" s="69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29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</row>
    <row r="727" spans="1:64" ht="15.75" customHeight="1">
      <c r="A727" s="104"/>
      <c r="B727" s="69"/>
      <c r="C727" s="69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29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</row>
    <row r="728" spans="1:64" ht="15.75" customHeight="1">
      <c r="A728" s="104"/>
      <c r="B728" s="69"/>
      <c r="C728" s="69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29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</row>
    <row r="729" spans="1:64" ht="15.75" customHeight="1">
      <c r="A729" s="104"/>
      <c r="B729" s="69"/>
      <c r="C729" s="69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29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</row>
    <row r="730" spans="1:64" ht="15.75" customHeight="1">
      <c r="A730" s="104"/>
      <c r="B730" s="69"/>
      <c r="C730" s="69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29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</row>
    <row r="731" spans="1:64" ht="15.75" customHeight="1">
      <c r="A731" s="104"/>
      <c r="B731" s="69"/>
      <c r="C731" s="69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29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</row>
    <row r="732" spans="1:64" ht="15.75" customHeight="1">
      <c r="A732" s="104"/>
      <c r="B732" s="69"/>
      <c r="C732" s="69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29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</row>
    <row r="733" spans="1:64" ht="15.75" customHeight="1">
      <c r="A733" s="104"/>
      <c r="B733" s="69"/>
      <c r="C733" s="69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29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</row>
    <row r="734" spans="1:64" ht="15.75" customHeight="1">
      <c r="A734" s="104"/>
      <c r="B734" s="69"/>
      <c r="C734" s="69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29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</row>
    <row r="735" spans="1:64" ht="15.75" customHeight="1">
      <c r="A735" s="104"/>
      <c r="B735" s="69"/>
      <c r="C735" s="69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29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</row>
    <row r="736" spans="1:64" ht="15.75" customHeight="1">
      <c r="A736" s="104"/>
      <c r="B736" s="69"/>
      <c r="C736" s="69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29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</row>
    <row r="737" spans="1:64" ht="15.75" customHeight="1">
      <c r="A737" s="104"/>
      <c r="B737" s="69"/>
      <c r="C737" s="69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29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</row>
    <row r="738" spans="1:64" ht="15.75" customHeight="1">
      <c r="A738" s="104"/>
      <c r="B738" s="69"/>
      <c r="C738" s="69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29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</row>
    <row r="739" spans="1:64" ht="15.75" customHeight="1">
      <c r="A739" s="104"/>
      <c r="B739" s="69"/>
      <c r="C739" s="69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29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</row>
    <row r="740" spans="1:64" ht="15.75" customHeight="1">
      <c r="A740" s="104"/>
      <c r="B740" s="69"/>
      <c r="C740" s="69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29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</row>
    <row r="741" spans="1:64" ht="15.75" customHeight="1">
      <c r="A741" s="104"/>
      <c r="B741" s="69"/>
      <c r="C741" s="69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29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</row>
    <row r="742" spans="1:64" ht="15.75" customHeight="1">
      <c r="A742" s="104"/>
      <c r="B742" s="69"/>
      <c r="C742" s="69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29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</row>
    <row r="743" spans="1:64" ht="15.75" customHeight="1">
      <c r="A743" s="104"/>
      <c r="B743" s="69"/>
      <c r="C743" s="69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29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</row>
    <row r="744" spans="1:64" ht="15.75" customHeight="1">
      <c r="A744" s="104"/>
      <c r="B744" s="69"/>
      <c r="C744" s="69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29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</row>
    <row r="745" spans="1:64" ht="15.75" customHeight="1">
      <c r="A745" s="104"/>
      <c r="B745" s="69"/>
      <c r="C745" s="69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29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</row>
    <row r="746" spans="1:64" ht="15.75" customHeight="1">
      <c r="A746" s="104"/>
      <c r="B746" s="69"/>
      <c r="C746" s="69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29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</row>
    <row r="747" spans="1:64" ht="15.75" customHeight="1">
      <c r="A747" s="104"/>
      <c r="B747" s="69"/>
      <c r="C747" s="69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29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</row>
    <row r="748" spans="1:64" ht="15.75" customHeight="1">
      <c r="A748" s="104"/>
      <c r="B748" s="69"/>
      <c r="C748" s="69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29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</row>
    <row r="749" spans="1:64" ht="15.75" customHeight="1">
      <c r="A749" s="104"/>
      <c r="B749" s="69"/>
      <c r="C749" s="69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29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</row>
    <row r="750" spans="1:64" ht="15.75" customHeight="1">
      <c r="A750" s="104"/>
      <c r="B750" s="69"/>
      <c r="C750" s="69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29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</row>
    <row r="751" spans="1:64" ht="15.75" customHeight="1">
      <c r="A751" s="104"/>
      <c r="B751" s="69"/>
      <c r="C751" s="69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29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</row>
    <row r="752" spans="1:64" ht="15.75" customHeight="1">
      <c r="A752" s="104"/>
      <c r="B752" s="69"/>
      <c r="C752" s="69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29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</row>
    <row r="753" spans="1:64" ht="15.75" customHeight="1">
      <c r="A753" s="104"/>
      <c r="B753" s="69"/>
      <c r="C753" s="69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29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</row>
    <row r="754" spans="1:64" ht="15.75" customHeight="1">
      <c r="A754" s="104"/>
      <c r="B754" s="69"/>
      <c r="C754" s="69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29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</row>
    <row r="755" spans="1:64" ht="15.75" customHeight="1">
      <c r="A755" s="104"/>
      <c r="B755" s="69"/>
      <c r="C755" s="69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29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</row>
    <row r="756" spans="1:64" ht="15.75" customHeight="1">
      <c r="A756" s="104"/>
      <c r="B756" s="69"/>
      <c r="C756" s="69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29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</row>
    <row r="757" spans="1:64" ht="15.75" customHeight="1">
      <c r="A757" s="104"/>
      <c r="B757" s="69"/>
      <c r="C757" s="69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29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</row>
    <row r="758" spans="1:64" ht="15.75" customHeight="1">
      <c r="A758" s="104"/>
      <c r="B758" s="69"/>
      <c r="C758" s="69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29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</row>
    <row r="759" spans="1:64" ht="15.75" customHeight="1">
      <c r="A759" s="104"/>
      <c r="B759" s="69"/>
      <c r="C759" s="69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29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</row>
    <row r="760" spans="1:64" ht="15.75" customHeight="1">
      <c r="A760" s="104"/>
      <c r="B760" s="69"/>
      <c r="C760" s="69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29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</row>
    <row r="761" spans="1:64" ht="15.75" customHeight="1">
      <c r="A761" s="104"/>
      <c r="B761" s="69"/>
      <c r="C761" s="69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29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</row>
    <row r="762" spans="1:64" ht="15.75" customHeight="1">
      <c r="A762" s="104"/>
      <c r="B762" s="69"/>
      <c r="C762" s="69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29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</row>
    <row r="763" spans="1:64" ht="15.75" customHeight="1">
      <c r="A763" s="104"/>
      <c r="B763" s="69"/>
      <c r="C763" s="69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29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</row>
    <row r="764" spans="1:64" ht="15.75" customHeight="1">
      <c r="A764" s="104"/>
      <c r="B764" s="69"/>
      <c r="C764" s="69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29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</row>
    <row r="765" spans="1:64" ht="15.75" customHeight="1">
      <c r="A765" s="104"/>
      <c r="B765" s="69"/>
      <c r="C765" s="69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29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</row>
    <row r="766" spans="1:64" ht="15.75" customHeight="1">
      <c r="A766" s="104"/>
      <c r="B766" s="69"/>
      <c r="C766" s="69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29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</row>
    <row r="767" spans="1:64" ht="15.75" customHeight="1">
      <c r="A767" s="104"/>
      <c r="B767" s="69"/>
      <c r="C767" s="69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29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</row>
    <row r="768" spans="1:64" ht="15.75" customHeight="1">
      <c r="A768" s="104"/>
      <c r="B768" s="69"/>
      <c r="C768" s="69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29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</row>
    <row r="769" spans="1:64" ht="15.75" customHeight="1">
      <c r="A769" s="104"/>
      <c r="B769" s="69"/>
      <c r="C769" s="69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29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</row>
    <row r="770" spans="1:64" ht="15.75" customHeight="1">
      <c r="A770" s="104"/>
      <c r="B770" s="69"/>
      <c r="C770" s="69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29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</row>
    <row r="771" spans="1:64" ht="15.75" customHeight="1">
      <c r="A771" s="104"/>
      <c r="B771" s="69"/>
      <c r="C771" s="69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29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</row>
    <row r="772" spans="1:64" ht="15.75" customHeight="1">
      <c r="A772" s="104"/>
      <c r="B772" s="69"/>
      <c r="C772" s="69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29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</row>
    <row r="773" spans="1:64" ht="15.75" customHeight="1">
      <c r="A773" s="104"/>
      <c r="B773" s="69"/>
      <c r="C773" s="69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29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</row>
    <row r="774" spans="1:64" ht="15.75" customHeight="1">
      <c r="A774" s="104"/>
      <c r="B774" s="69"/>
      <c r="C774" s="69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29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</row>
    <row r="775" spans="1:64" ht="15.75" customHeight="1">
      <c r="A775" s="104"/>
      <c r="B775" s="69"/>
      <c r="C775" s="69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29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</row>
    <row r="776" spans="1:64" ht="15.75" customHeight="1">
      <c r="A776" s="104"/>
      <c r="B776" s="69"/>
      <c r="C776" s="69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29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</row>
    <row r="777" spans="1:64" ht="15.75" customHeight="1">
      <c r="A777" s="104"/>
      <c r="B777" s="69"/>
      <c r="C777" s="69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29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</row>
    <row r="778" spans="1:64" ht="15.75" customHeight="1">
      <c r="A778" s="104"/>
      <c r="B778" s="69"/>
      <c r="C778" s="69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29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</row>
    <row r="779" spans="1:64" ht="15.75" customHeight="1">
      <c r="A779" s="104"/>
      <c r="B779" s="69"/>
      <c r="C779" s="69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29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</row>
    <row r="780" spans="1:64" ht="15.75" customHeight="1">
      <c r="A780" s="104"/>
      <c r="B780" s="69"/>
      <c r="C780" s="69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29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</row>
    <row r="781" spans="1:64" ht="15.75" customHeight="1">
      <c r="A781" s="104"/>
      <c r="B781" s="69"/>
      <c r="C781" s="69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29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</row>
    <row r="782" spans="1:64" ht="15.75" customHeight="1">
      <c r="A782" s="104"/>
      <c r="B782" s="69"/>
      <c r="C782" s="69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29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</row>
    <row r="783" spans="1:64" ht="15.75" customHeight="1">
      <c r="A783" s="104"/>
      <c r="B783" s="69"/>
      <c r="C783" s="69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29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</row>
    <row r="784" spans="1:64" ht="15.75" customHeight="1">
      <c r="A784" s="104"/>
      <c r="B784" s="69"/>
      <c r="C784" s="69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29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</row>
    <row r="785" spans="1:64" ht="15.75" customHeight="1">
      <c r="A785" s="104"/>
      <c r="B785" s="69"/>
      <c r="C785" s="69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29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</row>
    <row r="786" spans="1:64" ht="15.75" customHeight="1">
      <c r="A786" s="104"/>
      <c r="B786" s="69"/>
      <c r="C786" s="69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29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</row>
    <row r="787" spans="1:64" ht="15.75" customHeight="1">
      <c r="A787" s="104"/>
      <c r="B787" s="69"/>
      <c r="C787" s="69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29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</row>
    <row r="788" spans="1:64" ht="15.75" customHeight="1">
      <c r="A788" s="104"/>
      <c r="B788" s="69"/>
      <c r="C788" s="69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29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</row>
    <row r="789" spans="1:64" ht="15.75" customHeight="1">
      <c r="A789" s="104"/>
      <c r="B789" s="69"/>
      <c r="C789" s="69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29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</row>
    <row r="790" spans="1:64" ht="15.75" customHeight="1">
      <c r="A790" s="104"/>
      <c r="B790" s="69"/>
      <c r="C790" s="69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29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</row>
    <row r="791" spans="1:64" ht="15.75" customHeight="1">
      <c r="A791" s="104"/>
      <c r="B791" s="69"/>
      <c r="C791" s="69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29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</row>
    <row r="792" spans="1:64" ht="15.75" customHeight="1">
      <c r="A792" s="104"/>
      <c r="B792" s="69"/>
      <c r="C792" s="69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29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</row>
    <row r="793" spans="1:64" ht="15.75" customHeight="1">
      <c r="A793" s="104"/>
      <c r="B793" s="69"/>
      <c r="C793" s="69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29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</row>
    <row r="794" spans="1:64" ht="15.75" customHeight="1">
      <c r="A794" s="104"/>
      <c r="B794" s="69"/>
      <c r="C794" s="69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29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</row>
    <row r="795" spans="1:64" ht="15.75" customHeight="1">
      <c r="A795" s="104"/>
      <c r="B795" s="69"/>
      <c r="C795" s="69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29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</row>
    <row r="796" spans="1:64" ht="15.75" customHeight="1">
      <c r="A796" s="104"/>
      <c r="B796" s="69"/>
      <c r="C796" s="69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29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</row>
    <row r="797" spans="1:64" ht="15.75" customHeight="1">
      <c r="A797" s="104"/>
      <c r="B797" s="69"/>
      <c r="C797" s="69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29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</row>
    <row r="798" spans="1:64" ht="15.75" customHeight="1">
      <c r="A798" s="104"/>
      <c r="B798" s="69"/>
      <c r="C798" s="69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29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</row>
    <row r="799" spans="1:64" ht="15.75" customHeight="1">
      <c r="A799" s="104"/>
      <c r="B799" s="69"/>
      <c r="C799" s="69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29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</row>
    <row r="800" spans="1:64" ht="15.75" customHeight="1">
      <c r="A800" s="104"/>
      <c r="B800" s="69"/>
      <c r="C800" s="69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29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</row>
    <row r="801" spans="1:64" ht="15.75" customHeight="1">
      <c r="A801" s="104"/>
      <c r="B801" s="69"/>
      <c r="C801" s="69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29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</row>
    <row r="802" spans="1:64" ht="15.75" customHeight="1">
      <c r="A802" s="104"/>
      <c r="B802" s="69"/>
      <c r="C802" s="69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29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</row>
    <row r="803" spans="1:64" ht="15.75" customHeight="1">
      <c r="A803" s="104"/>
      <c r="B803" s="69"/>
      <c r="C803" s="69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29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</row>
    <row r="804" spans="1:64" ht="15.75" customHeight="1">
      <c r="A804" s="104"/>
      <c r="B804" s="69"/>
      <c r="C804" s="69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29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</row>
    <row r="805" spans="1:64" ht="15.75" customHeight="1">
      <c r="A805" s="104"/>
      <c r="B805" s="69"/>
      <c r="C805" s="69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29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</row>
    <row r="806" spans="1:64" ht="15.75" customHeight="1">
      <c r="A806" s="104"/>
      <c r="B806" s="69"/>
      <c r="C806" s="69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29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</row>
    <row r="807" spans="1:64" ht="15.75" customHeight="1">
      <c r="A807" s="104"/>
      <c r="B807" s="69"/>
      <c r="C807" s="69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29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</row>
    <row r="808" spans="1:64" ht="15.75" customHeight="1">
      <c r="A808" s="104"/>
      <c r="B808" s="69"/>
      <c r="C808" s="69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29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</row>
    <row r="809" spans="1:64" ht="15.75" customHeight="1">
      <c r="A809" s="104"/>
      <c r="B809" s="69"/>
      <c r="C809" s="69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29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</row>
    <row r="810" spans="1:64" ht="15.75" customHeight="1">
      <c r="A810" s="104"/>
      <c r="B810" s="69"/>
      <c r="C810" s="69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29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</row>
    <row r="811" spans="1:64" ht="15.75" customHeight="1">
      <c r="A811" s="104"/>
      <c r="B811" s="69"/>
      <c r="C811" s="69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29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</row>
    <row r="812" spans="1:64" ht="15.75" customHeight="1">
      <c r="A812" s="104"/>
      <c r="B812" s="69"/>
      <c r="C812" s="69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29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</row>
    <row r="813" spans="1:64" ht="15.75" customHeight="1">
      <c r="A813" s="104"/>
      <c r="B813" s="69"/>
      <c r="C813" s="69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29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</row>
    <row r="814" spans="1:64" ht="15.75" customHeight="1">
      <c r="A814" s="104"/>
      <c r="B814" s="69"/>
      <c r="C814" s="69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29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</row>
    <row r="815" spans="1:64" ht="15.75" customHeight="1">
      <c r="A815" s="104"/>
      <c r="B815" s="69"/>
      <c r="C815" s="69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29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</row>
    <row r="816" spans="1:64" ht="15.75" customHeight="1">
      <c r="A816" s="104"/>
      <c r="B816" s="69"/>
      <c r="C816" s="69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29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</row>
    <row r="817" spans="1:64" ht="15.75" customHeight="1">
      <c r="A817" s="104"/>
      <c r="B817" s="69"/>
      <c r="C817" s="69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29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</row>
    <row r="818" spans="1:64" ht="15.75" customHeight="1">
      <c r="A818" s="104"/>
      <c r="B818" s="69"/>
      <c r="C818" s="69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29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</row>
    <row r="819" spans="1:64" ht="15.75" customHeight="1">
      <c r="A819" s="104"/>
      <c r="B819" s="69"/>
      <c r="C819" s="69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29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</row>
    <row r="820" spans="1:64" ht="15.75" customHeight="1">
      <c r="A820" s="104"/>
      <c r="B820" s="69"/>
      <c r="C820" s="69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29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</row>
    <row r="821" spans="1:64" ht="15.75" customHeight="1">
      <c r="A821" s="104"/>
      <c r="B821" s="69"/>
      <c r="C821" s="69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29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</row>
    <row r="822" spans="1:64" ht="15.75" customHeight="1">
      <c r="A822" s="104"/>
      <c r="B822" s="69"/>
      <c r="C822" s="69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29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</row>
    <row r="823" spans="1:64" ht="15.75" customHeight="1">
      <c r="A823" s="104"/>
      <c r="B823" s="69"/>
      <c r="C823" s="69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29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</row>
    <row r="824" spans="1:64" ht="15.75" customHeight="1">
      <c r="A824" s="104"/>
      <c r="B824" s="69"/>
      <c r="C824" s="69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29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</row>
    <row r="825" spans="1:64" ht="15.75" customHeight="1">
      <c r="A825" s="104"/>
      <c r="B825" s="69"/>
      <c r="C825" s="69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29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</row>
    <row r="826" spans="1:64" ht="15.75" customHeight="1">
      <c r="A826" s="104"/>
      <c r="B826" s="69"/>
      <c r="C826" s="69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29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</row>
    <row r="827" spans="1:64" ht="15.75" customHeight="1">
      <c r="A827" s="104"/>
      <c r="B827" s="69"/>
      <c r="C827" s="69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29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</row>
    <row r="828" spans="1:64" ht="15.75" customHeight="1">
      <c r="A828" s="104"/>
      <c r="B828" s="69"/>
      <c r="C828" s="69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29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</row>
    <row r="829" spans="1:64" ht="15.75" customHeight="1">
      <c r="A829" s="104"/>
      <c r="B829" s="69"/>
      <c r="C829" s="69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29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</row>
    <row r="830" spans="1:64" ht="15.75" customHeight="1">
      <c r="A830" s="104"/>
      <c r="B830" s="69"/>
      <c r="C830" s="69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29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</row>
    <row r="831" spans="1:64" ht="15.75" customHeight="1">
      <c r="A831" s="104"/>
      <c r="B831" s="69"/>
      <c r="C831" s="69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29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</row>
    <row r="832" spans="1:64" ht="15.75" customHeight="1">
      <c r="A832" s="104"/>
      <c r="B832" s="69"/>
      <c r="C832" s="69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29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</row>
    <row r="833" spans="1:64" ht="15.75" customHeight="1">
      <c r="A833" s="104"/>
      <c r="B833" s="69"/>
      <c r="C833" s="69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29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</row>
    <row r="834" spans="1:64" ht="15.75" customHeight="1">
      <c r="A834" s="104"/>
      <c r="B834" s="69"/>
      <c r="C834" s="69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29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</row>
    <row r="835" spans="1:64" ht="15.75" customHeight="1">
      <c r="A835" s="104"/>
      <c r="B835" s="69"/>
      <c r="C835" s="69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29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</row>
    <row r="836" spans="1:64" ht="15.75" customHeight="1">
      <c r="A836" s="104"/>
      <c r="B836" s="69"/>
      <c r="C836" s="69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29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</row>
    <row r="837" spans="1:64" ht="15.75" customHeight="1">
      <c r="A837" s="104"/>
      <c r="B837" s="69"/>
      <c r="C837" s="69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29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</row>
    <row r="838" spans="1:64" ht="15.75" customHeight="1">
      <c r="A838" s="104"/>
      <c r="B838" s="69"/>
      <c r="C838" s="69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29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</row>
    <row r="839" spans="1:64" ht="15.75" customHeight="1">
      <c r="A839" s="104"/>
      <c r="B839" s="69"/>
      <c r="C839" s="69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29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</row>
    <row r="840" spans="1:64" ht="15.75" customHeight="1">
      <c r="A840" s="104"/>
      <c r="B840" s="69"/>
      <c r="C840" s="69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29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</row>
    <row r="841" spans="1:64" ht="15.75" customHeight="1">
      <c r="A841" s="104"/>
      <c r="B841" s="69"/>
      <c r="C841" s="69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29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</row>
    <row r="842" spans="1:64" ht="15.75" customHeight="1">
      <c r="A842" s="104"/>
      <c r="B842" s="69"/>
      <c r="C842" s="69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29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</row>
    <row r="843" spans="1:64" ht="15.75" customHeight="1">
      <c r="A843" s="104"/>
      <c r="B843" s="69"/>
      <c r="C843" s="69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29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</row>
    <row r="844" spans="1:64" ht="15.75" customHeight="1">
      <c r="A844" s="104"/>
      <c r="B844" s="69"/>
      <c r="C844" s="69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29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</row>
    <row r="845" spans="1:64" ht="15.75" customHeight="1">
      <c r="A845" s="104"/>
      <c r="B845" s="69"/>
      <c r="C845" s="69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29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</row>
    <row r="846" spans="1:64" ht="15.75" customHeight="1">
      <c r="A846" s="104"/>
      <c r="B846" s="69"/>
      <c r="C846" s="69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29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</row>
    <row r="847" spans="1:64" ht="15.75" customHeight="1">
      <c r="A847" s="104"/>
      <c r="B847" s="69"/>
      <c r="C847" s="69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29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</row>
    <row r="848" spans="1:64" ht="15.75" customHeight="1">
      <c r="A848" s="104"/>
      <c r="B848" s="69"/>
      <c r="C848" s="69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29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</row>
    <row r="849" spans="1:64" ht="15.75" customHeight="1">
      <c r="A849" s="104"/>
      <c r="B849" s="69"/>
      <c r="C849" s="69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29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</row>
    <row r="850" spans="1:64" ht="15.75" customHeight="1">
      <c r="A850" s="104"/>
      <c r="B850" s="69"/>
      <c r="C850" s="69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29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</row>
    <row r="851" spans="1:64" ht="15.75" customHeight="1">
      <c r="A851" s="104"/>
      <c r="B851" s="69"/>
      <c r="C851" s="69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29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</row>
    <row r="852" spans="1:64" ht="15.75" customHeight="1">
      <c r="A852" s="104"/>
      <c r="B852" s="69"/>
      <c r="C852" s="69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29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</row>
    <row r="853" spans="1:64" ht="15.75" customHeight="1">
      <c r="A853" s="104"/>
      <c r="B853" s="69"/>
      <c r="C853" s="69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29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</row>
    <row r="854" spans="1:64" ht="15.75" customHeight="1">
      <c r="A854" s="104"/>
      <c r="B854" s="69"/>
      <c r="C854" s="69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29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</row>
    <row r="855" spans="1:64" ht="15.75" customHeight="1">
      <c r="A855" s="104"/>
      <c r="B855" s="69"/>
      <c r="C855" s="69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29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</row>
    <row r="856" spans="1:64" ht="15.75" customHeight="1">
      <c r="A856" s="104"/>
      <c r="B856" s="69"/>
      <c r="C856" s="69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29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</row>
    <row r="857" spans="1:64" ht="15.75" customHeight="1">
      <c r="A857" s="104"/>
      <c r="B857" s="69"/>
      <c r="C857" s="69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29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</row>
    <row r="858" spans="1:64" ht="15.75" customHeight="1">
      <c r="A858" s="104"/>
      <c r="B858" s="69"/>
      <c r="C858" s="69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29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</row>
    <row r="859" spans="1:64" ht="15.75" customHeight="1">
      <c r="A859" s="104"/>
      <c r="B859" s="69"/>
      <c r="C859" s="69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29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</row>
    <row r="860" spans="1:64" ht="15.75" customHeight="1">
      <c r="A860" s="104"/>
      <c r="B860" s="69"/>
      <c r="C860" s="69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29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</row>
    <row r="861" spans="1:64" ht="15.75" customHeight="1">
      <c r="A861" s="104"/>
      <c r="B861" s="69"/>
      <c r="C861" s="69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29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</row>
    <row r="862" spans="1:64" ht="15.75" customHeight="1">
      <c r="A862" s="104"/>
      <c r="B862" s="69"/>
      <c r="C862" s="69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29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</row>
    <row r="863" spans="1:64" ht="15.75" customHeight="1">
      <c r="A863" s="104"/>
      <c r="B863" s="69"/>
      <c r="C863" s="69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29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</row>
    <row r="864" spans="1:64" ht="15.75" customHeight="1">
      <c r="A864" s="104"/>
      <c r="B864" s="69"/>
      <c r="C864" s="69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29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</row>
    <row r="865" spans="1:64" ht="15.75" customHeight="1">
      <c r="A865" s="104"/>
      <c r="B865" s="69"/>
      <c r="C865" s="69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29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</row>
    <row r="866" spans="1:64" ht="15.75" customHeight="1">
      <c r="A866" s="104"/>
      <c r="B866" s="69"/>
      <c r="C866" s="69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29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</row>
    <row r="867" spans="1:64" ht="15.75" customHeight="1">
      <c r="A867" s="104"/>
      <c r="B867" s="69"/>
      <c r="C867" s="69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29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</row>
    <row r="868" spans="1:64" ht="15.75" customHeight="1">
      <c r="A868" s="104"/>
      <c r="B868" s="69"/>
      <c r="C868" s="69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29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</row>
    <row r="869" spans="1:64" ht="15.75" customHeight="1">
      <c r="A869" s="104"/>
      <c r="B869" s="69"/>
      <c r="C869" s="69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29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</row>
    <row r="870" spans="1:64" ht="15.75" customHeight="1">
      <c r="A870" s="104"/>
      <c r="B870" s="69"/>
      <c r="C870" s="69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29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</row>
    <row r="871" spans="1:64" ht="15.75" customHeight="1">
      <c r="A871" s="104"/>
      <c r="B871" s="69"/>
      <c r="C871" s="69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29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</row>
    <row r="872" spans="1:64" ht="15.75" customHeight="1">
      <c r="A872" s="104"/>
      <c r="B872" s="69"/>
      <c r="C872" s="69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29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</row>
    <row r="873" spans="1:64" ht="15.75" customHeight="1">
      <c r="A873" s="104"/>
      <c r="B873" s="69"/>
      <c r="C873" s="69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29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</row>
    <row r="874" spans="1:64" ht="15.75" customHeight="1">
      <c r="A874" s="104"/>
      <c r="B874" s="69"/>
      <c r="C874" s="69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29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</row>
    <row r="875" spans="1:64" ht="15.75" customHeight="1">
      <c r="A875" s="104"/>
      <c r="B875" s="69"/>
      <c r="C875" s="69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29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</row>
    <row r="876" spans="1:64" ht="15.75" customHeight="1">
      <c r="A876" s="104"/>
      <c r="B876" s="69"/>
      <c r="C876" s="69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29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</row>
    <row r="877" spans="1:64" ht="15.75" customHeight="1">
      <c r="A877" s="104"/>
      <c r="B877" s="69"/>
      <c r="C877" s="69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29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</row>
    <row r="878" spans="1:64" ht="15.75" customHeight="1">
      <c r="A878" s="104"/>
      <c r="B878" s="69"/>
      <c r="C878" s="69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29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</row>
    <row r="879" spans="1:64" ht="15.75" customHeight="1">
      <c r="A879" s="104"/>
      <c r="B879" s="69"/>
      <c r="C879" s="69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29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</row>
    <row r="880" spans="1:64" ht="15.75" customHeight="1">
      <c r="A880" s="104"/>
      <c r="B880" s="69"/>
      <c r="C880" s="69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29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</row>
    <row r="881" spans="1:64" ht="15.75" customHeight="1">
      <c r="A881" s="104"/>
      <c r="B881" s="69"/>
      <c r="C881" s="69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29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</row>
    <row r="882" spans="1:64" ht="15.75" customHeight="1">
      <c r="A882" s="104"/>
      <c r="B882" s="69"/>
      <c r="C882" s="69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29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</row>
    <row r="883" spans="1:64" ht="15.75" customHeight="1">
      <c r="A883" s="104"/>
      <c r="B883" s="69"/>
      <c r="C883" s="69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29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</row>
    <row r="884" spans="1:64" ht="15.75" customHeight="1">
      <c r="A884" s="104"/>
      <c r="B884" s="69"/>
      <c r="C884" s="69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29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</row>
    <row r="885" spans="1:64" ht="15.75" customHeight="1">
      <c r="A885" s="104"/>
      <c r="B885" s="69"/>
      <c r="C885" s="69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29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</row>
    <row r="886" spans="1:64" ht="15.75" customHeight="1">
      <c r="A886" s="104"/>
      <c r="B886" s="69"/>
      <c r="C886" s="69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29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</row>
    <row r="887" spans="1:64" ht="15.75" customHeight="1">
      <c r="A887" s="104"/>
      <c r="B887" s="69"/>
      <c r="C887" s="69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29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</row>
    <row r="888" spans="1:64" ht="15.75" customHeight="1">
      <c r="A888" s="104"/>
      <c r="B888" s="69"/>
      <c r="C888" s="69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29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</row>
    <row r="889" spans="1:64" ht="15.75" customHeight="1">
      <c r="A889" s="104"/>
      <c r="B889" s="69"/>
      <c r="C889" s="69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29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</row>
    <row r="890" spans="1:64" ht="15.75" customHeight="1">
      <c r="A890" s="104"/>
      <c r="B890" s="69"/>
      <c r="C890" s="69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29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</row>
    <row r="891" spans="1:64" ht="15.75" customHeight="1">
      <c r="A891" s="104"/>
      <c r="B891" s="69"/>
      <c r="C891" s="69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29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</row>
    <row r="892" spans="1:64" ht="15.75" customHeight="1">
      <c r="A892" s="104"/>
      <c r="B892" s="69"/>
      <c r="C892" s="69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29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</row>
    <row r="893" spans="1:64" ht="15.75" customHeight="1">
      <c r="A893" s="104"/>
      <c r="B893" s="69"/>
      <c r="C893" s="69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29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</row>
    <row r="894" spans="1:64" ht="15.75" customHeight="1">
      <c r="A894" s="104"/>
      <c r="B894" s="69"/>
      <c r="C894" s="69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29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</row>
    <row r="895" spans="1:64" ht="15.75" customHeight="1">
      <c r="A895" s="104"/>
      <c r="B895" s="69"/>
      <c r="C895" s="69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29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</row>
    <row r="896" spans="1:64" ht="15.75" customHeight="1">
      <c r="A896" s="104"/>
      <c r="B896" s="69"/>
      <c r="C896" s="69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29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</row>
    <row r="897" spans="1:64" ht="15.75" customHeight="1">
      <c r="A897" s="104"/>
      <c r="B897" s="69"/>
      <c r="C897" s="69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29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</row>
    <row r="898" spans="1:64" ht="15.75" customHeight="1">
      <c r="A898" s="104"/>
      <c r="B898" s="69"/>
      <c r="C898" s="69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29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</row>
    <row r="899" spans="1:64" ht="15.75" customHeight="1">
      <c r="A899" s="104"/>
      <c r="B899" s="69"/>
      <c r="C899" s="69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29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</row>
    <row r="900" spans="1:64" ht="15.75" customHeight="1">
      <c r="A900" s="104"/>
      <c r="B900" s="69"/>
      <c r="C900" s="69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29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</row>
    <row r="901" spans="1:64" ht="15.75" customHeight="1">
      <c r="A901" s="104"/>
      <c r="B901" s="69"/>
      <c r="C901" s="69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29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</row>
    <row r="902" spans="1:64" ht="15.75" customHeight="1">
      <c r="A902" s="104"/>
      <c r="B902" s="69"/>
      <c r="C902" s="69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29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</row>
    <row r="903" spans="1:64" ht="15.75" customHeight="1">
      <c r="A903" s="104"/>
      <c r="B903" s="69"/>
      <c r="C903" s="69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29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</row>
    <row r="904" spans="1:64" ht="15.75" customHeight="1">
      <c r="A904" s="104"/>
      <c r="B904" s="69"/>
      <c r="C904" s="69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29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</row>
    <row r="905" spans="1:64" ht="15.75" customHeight="1">
      <c r="A905" s="104"/>
      <c r="B905" s="69"/>
      <c r="C905" s="69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29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</row>
    <row r="906" spans="1:64" ht="15.75" customHeight="1">
      <c r="A906" s="104"/>
      <c r="B906" s="69"/>
      <c r="C906" s="69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29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</row>
    <row r="907" spans="1:64" ht="15.75" customHeight="1">
      <c r="A907" s="104"/>
      <c r="B907" s="69"/>
      <c r="C907" s="69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29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</row>
    <row r="908" spans="1:64" ht="15.75" customHeight="1">
      <c r="A908" s="104"/>
      <c r="B908" s="69"/>
      <c r="C908" s="69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29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</row>
    <row r="909" spans="1:64" ht="15.75" customHeight="1">
      <c r="A909" s="104"/>
      <c r="B909" s="69"/>
      <c r="C909" s="69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29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</row>
    <row r="910" spans="1:64" ht="15.75" customHeight="1">
      <c r="A910" s="104"/>
      <c r="B910" s="69"/>
      <c r="C910" s="69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29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</row>
    <row r="911" spans="1:64" ht="15.75" customHeight="1">
      <c r="A911" s="104"/>
      <c r="B911" s="69"/>
      <c r="C911" s="69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29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</row>
    <row r="912" spans="1:64" ht="15.75" customHeight="1">
      <c r="A912" s="104"/>
      <c r="B912" s="69"/>
      <c r="C912" s="69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29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</row>
    <row r="913" spans="1:64" ht="15.75" customHeight="1">
      <c r="A913" s="104"/>
      <c r="B913" s="69"/>
      <c r="C913" s="69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29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</row>
    <row r="914" spans="1:64" ht="15.75" customHeight="1">
      <c r="A914" s="104"/>
      <c r="B914" s="69"/>
      <c r="C914" s="69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29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</row>
    <row r="915" spans="1:64" ht="15.75" customHeight="1">
      <c r="A915" s="104"/>
      <c r="B915" s="69"/>
      <c r="C915" s="69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29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</row>
    <row r="916" spans="1:64" ht="15.75" customHeight="1">
      <c r="A916" s="104"/>
      <c r="B916" s="69"/>
      <c r="C916" s="69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29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</row>
    <row r="917" spans="1:64" ht="15.75" customHeight="1">
      <c r="A917" s="104"/>
      <c r="B917" s="69"/>
      <c r="C917" s="69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29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</row>
    <row r="918" spans="1:64" ht="15.75" customHeight="1">
      <c r="A918" s="104"/>
      <c r="B918" s="69"/>
      <c r="C918" s="69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29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</row>
    <row r="919" spans="1:64" ht="15.75" customHeight="1">
      <c r="A919" s="104"/>
      <c r="B919" s="69"/>
      <c r="C919" s="69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29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</row>
    <row r="920" spans="1:64" ht="15.75" customHeight="1">
      <c r="A920" s="104"/>
      <c r="B920" s="69"/>
      <c r="C920" s="69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29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</row>
    <row r="921" spans="1:64" ht="15.75" customHeight="1">
      <c r="A921" s="104"/>
      <c r="B921" s="69"/>
      <c r="C921" s="69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29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</row>
    <row r="922" spans="1:64" ht="15.75" customHeight="1">
      <c r="A922" s="104"/>
      <c r="B922" s="69"/>
      <c r="C922" s="69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29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</row>
    <row r="923" spans="1:64" ht="15.75" customHeight="1">
      <c r="A923" s="104"/>
      <c r="B923" s="69"/>
      <c r="C923" s="69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29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</row>
    <row r="924" spans="1:64" ht="15.75" customHeight="1">
      <c r="A924" s="104"/>
      <c r="B924" s="69"/>
      <c r="C924" s="69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29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</row>
    <row r="925" spans="1:64" ht="15.75" customHeight="1">
      <c r="A925" s="104"/>
      <c r="B925" s="69"/>
      <c r="C925" s="69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29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</row>
    <row r="926" spans="1:64" ht="15.75" customHeight="1">
      <c r="A926" s="104"/>
      <c r="B926" s="69"/>
      <c r="C926" s="69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29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</row>
    <row r="927" spans="1:64" ht="15.75" customHeight="1">
      <c r="A927" s="104"/>
      <c r="B927" s="69"/>
      <c r="C927" s="69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29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</row>
    <row r="928" spans="1:64" ht="15.75" customHeight="1">
      <c r="A928" s="104"/>
      <c r="B928" s="69"/>
      <c r="C928" s="69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29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</row>
    <row r="929" spans="1:64" ht="15.75" customHeight="1">
      <c r="A929" s="104"/>
      <c r="B929" s="69"/>
      <c r="C929" s="69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29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</row>
    <row r="930" spans="1:64" ht="15.75" customHeight="1">
      <c r="A930" s="104"/>
      <c r="B930" s="69"/>
      <c r="C930" s="69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29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</row>
    <row r="931" spans="1:64" ht="15.75" customHeight="1">
      <c r="A931" s="104"/>
      <c r="B931" s="69"/>
      <c r="C931" s="69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29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</row>
    <row r="932" spans="1:64" ht="15.75" customHeight="1">
      <c r="A932" s="104"/>
      <c r="B932" s="69"/>
      <c r="C932" s="69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29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</row>
    <row r="933" spans="1:64" ht="15.75" customHeight="1">
      <c r="A933" s="104"/>
      <c r="B933" s="69"/>
      <c r="C933" s="69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29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</row>
    <row r="934" spans="1:64" ht="15.75" customHeight="1">
      <c r="A934" s="104"/>
      <c r="B934" s="69"/>
      <c r="C934" s="69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29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</row>
    <row r="935" spans="1:64" ht="15.75" customHeight="1">
      <c r="A935" s="104"/>
      <c r="B935" s="69"/>
      <c r="C935" s="69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29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</row>
    <row r="936" spans="1:64" ht="15.75" customHeight="1">
      <c r="A936" s="104"/>
      <c r="B936" s="69"/>
      <c r="C936" s="69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29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</row>
    <row r="937" spans="1:64" ht="15.75" customHeight="1">
      <c r="A937" s="104"/>
      <c r="B937" s="69"/>
      <c r="C937" s="69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29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</row>
    <row r="938" spans="1:64" ht="15.75" customHeight="1">
      <c r="A938" s="104"/>
      <c r="B938" s="69"/>
      <c r="C938" s="69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29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</row>
    <row r="939" spans="1:64" ht="15.75" customHeight="1">
      <c r="A939" s="104"/>
      <c r="B939" s="69"/>
      <c r="C939" s="69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29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</row>
    <row r="940" spans="1:64" ht="15.75" customHeight="1">
      <c r="A940" s="104"/>
      <c r="B940" s="69"/>
      <c r="C940" s="69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29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</row>
    <row r="941" spans="1:64" ht="15.75" customHeight="1">
      <c r="A941" s="104"/>
      <c r="B941" s="69"/>
      <c r="C941" s="69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29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</row>
    <row r="942" spans="1:64" ht="15.75" customHeight="1">
      <c r="A942" s="104"/>
      <c r="B942" s="69"/>
      <c r="C942" s="69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29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</row>
    <row r="943" spans="1:64" ht="15.75" customHeight="1">
      <c r="A943" s="104"/>
      <c r="B943" s="69"/>
      <c r="C943" s="69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29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</row>
    <row r="944" spans="1:64" ht="15.75" customHeight="1">
      <c r="A944" s="104"/>
      <c r="B944" s="69"/>
      <c r="C944" s="69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29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</row>
    <row r="945" spans="1:64" ht="15.75" customHeight="1">
      <c r="A945" s="104"/>
      <c r="B945" s="69"/>
      <c r="C945" s="69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29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</row>
    <row r="946" spans="1:64" ht="15.75" customHeight="1">
      <c r="A946" s="104"/>
      <c r="B946" s="69"/>
      <c r="C946" s="69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29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</row>
    <row r="947" spans="1:64" ht="15.75" customHeight="1">
      <c r="A947" s="104"/>
      <c r="B947" s="69"/>
      <c r="C947" s="69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29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</row>
    <row r="948" spans="1:64" ht="15.75" customHeight="1">
      <c r="A948" s="104"/>
      <c r="B948" s="69"/>
      <c r="C948" s="69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29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</row>
    <row r="949" spans="1:64" ht="15.75" customHeight="1">
      <c r="A949" s="104"/>
      <c r="B949" s="69"/>
      <c r="C949" s="69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29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</row>
    <row r="950" spans="1:64" ht="15.75" customHeight="1">
      <c r="A950" s="104"/>
      <c r="B950" s="69"/>
      <c r="C950" s="69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29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</row>
    <row r="951" spans="1:64" ht="15.75" customHeight="1">
      <c r="A951" s="104"/>
      <c r="B951" s="69"/>
      <c r="C951" s="69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29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</row>
    <row r="952" spans="1:64" ht="15.75" customHeight="1">
      <c r="A952" s="104"/>
      <c r="B952" s="69"/>
      <c r="C952" s="69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29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</row>
    <row r="953" spans="1:64" ht="15.75" customHeight="1">
      <c r="A953" s="104"/>
      <c r="B953" s="69"/>
      <c r="C953" s="69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29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</row>
    <row r="954" spans="1:64" ht="15.75" customHeight="1">
      <c r="A954" s="104"/>
      <c r="B954" s="69"/>
      <c r="C954" s="69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29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</row>
    <row r="955" spans="1:64" ht="15.75" customHeight="1">
      <c r="A955" s="104"/>
      <c r="B955" s="69"/>
      <c r="C955" s="69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29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</row>
    <row r="956" spans="1:64" ht="15.75" customHeight="1">
      <c r="A956" s="104"/>
      <c r="B956" s="69"/>
      <c r="C956" s="69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29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</row>
    <row r="957" spans="1:64" ht="15.75" customHeight="1">
      <c r="A957" s="104"/>
      <c r="B957" s="69"/>
      <c r="C957" s="69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29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</row>
    <row r="958" spans="1:64" ht="15.75" customHeight="1">
      <c r="A958" s="104"/>
      <c r="B958" s="69"/>
      <c r="C958" s="69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29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</row>
    <row r="959" spans="1:64" ht="15.75" customHeight="1">
      <c r="A959" s="104"/>
      <c r="B959" s="69"/>
      <c r="C959" s="69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29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</row>
    <row r="960" spans="1:64" ht="15.75" customHeight="1">
      <c r="A960" s="104"/>
      <c r="B960" s="69"/>
      <c r="C960" s="69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29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</row>
    <row r="961" spans="1:64" ht="15.75" customHeight="1">
      <c r="A961" s="104"/>
      <c r="B961" s="69"/>
      <c r="C961" s="69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29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</row>
    <row r="962" spans="1:64" ht="15.75" customHeight="1">
      <c r="A962" s="104"/>
      <c r="B962" s="69"/>
      <c r="C962" s="69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29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</row>
    <row r="963" spans="1:64" ht="15.75" customHeight="1">
      <c r="A963" s="104"/>
      <c r="B963" s="69"/>
      <c r="C963" s="69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29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</row>
    <row r="964" spans="1:64" ht="15.75" customHeight="1">
      <c r="A964" s="104"/>
      <c r="B964" s="69"/>
      <c r="C964" s="69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29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</row>
    <row r="965" spans="1:64" ht="15.75" customHeight="1">
      <c r="A965" s="104"/>
      <c r="B965" s="69"/>
      <c r="C965" s="69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29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</row>
    <row r="966" spans="1:64" ht="15.75" customHeight="1">
      <c r="A966" s="104"/>
      <c r="B966" s="69"/>
      <c r="C966" s="69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29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</row>
    <row r="967" spans="1:64" ht="15.75" customHeight="1">
      <c r="A967" s="104"/>
      <c r="B967" s="69"/>
      <c r="C967" s="69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29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</row>
    <row r="968" spans="1:64" ht="15.75" customHeight="1">
      <c r="A968" s="104"/>
      <c r="B968" s="69"/>
      <c r="C968" s="69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29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</row>
    <row r="969" spans="1:64" ht="15.75" customHeight="1">
      <c r="A969" s="104"/>
      <c r="B969" s="69"/>
      <c r="C969" s="69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29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</row>
    <row r="970" spans="1:64" ht="15.75" customHeight="1">
      <c r="A970" s="104"/>
      <c r="B970" s="69"/>
      <c r="C970" s="69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29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</row>
    <row r="971" spans="1:64" ht="15.75" customHeight="1">
      <c r="A971" s="104"/>
      <c r="B971" s="69"/>
      <c r="C971" s="69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29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</row>
    <row r="972" spans="1:64" ht="15.75" customHeight="1">
      <c r="A972" s="104"/>
      <c r="B972" s="69"/>
      <c r="C972" s="69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29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</row>
    <row r="973" spans="1:64" ht="15.75" customHeight="1">
      <c r="A973" s="104"/>
      <c r="B973" s="69"/>
      <c r="C973" s="69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29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</row>
    <row r="974" spans="1:64" ht="15.75" customHeight="1">
      <c r="A974" s="104"/>
      <c r="B974" s="69"/>
      <c r="C974" s="69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29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</row>
    <row r="975" spans="1:64" ht="15.75" customHeight="1">
      <c r="A975" s="104"/>
      <c r="B975" s="69"/>
      <c r="C975" s="69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29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</row>
    <row r="976" spans="1:64" ht="15.75" customHeight="1">
      <c r="A976" s="104"/>
      <c r="B976" s="69"/>
      <c r="C976" s="69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29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</row>
    <row r="977" spans="1:64" ht="15.75" customHeight="1">
      <c r="A977" s="104"/>
      <c r="B977" s="69"/>
      <c r="C977" s="69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29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</row>
    <row r="978" spans="1:64" ht="15.75" customHeight="1">
      <c r="A978" s="104"/>
      <c r="B978" s="69"/>
      <c r="C978" s="69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29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</row>
    <row r="979" spans="1:64" ht="15.75" customHeight="1">
      <c r="A979" s="104"/>
      <c r="B979" s="69"/>
      <c r="C979" s="69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29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</row>
    <row r="980" spans="1:64" ht="15.75" customHeight="1">
      <c r="A980" s="104"/>
      <c r="B980" s="69"/>
      <c r="C980" s="69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29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</row>
    <row r="981" spans="1:64" ht="15.75" customHeight="1">
      <c r="A981" s="104"/>
      <c r="B981" s="69"/>
      <c r="C981" s="69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29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</row>
    <row r="982" spans="1:64" ht="15.75" customHeight="1">
      <c r="A982" s="104"/>
      <c r="B982" s="69"/>
      <c r="C982" s="69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29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</row>
    <row r="983" spans="1:64" ht="15.75" customHeight="1">
      <c r="A983" s="104"/>
      <c r="B983" s="69"/>
      <c r="C983" s="69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29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</row>
    <row r="984" spans="1:64" ht="15.75" customHeight="1">
      <c r="A984" s="104"/>
      <c r="B984" s="69"/>
      <c r="C984" s="69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29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</row>
    <row r="985" spans="1:64" ht="15.75" customHeight="1">
      <c r="A985" s="104"/>
      <c r="B985" s="69"/>
      <c r="C985" s="69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29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</row>
    <row r="986" spans="1:64" ht="15.75" customHeight="1">
      <c r="A986" s="104"/>
      <c r="B986" s="69"/>
      <c r="C986" s="69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29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</row>
    <row r="987" spans="1:64" ht="15.75" customHeight="1">
      <c r="A987" s="104"/>
      <c r="B987" s="69"/>
      <c r="C987" s="69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29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</row>
    <row r="988" spans="1:64" ht="15.75" customHeight="1">
      <c r="A988" s="104"/>
      <c r="B988" s="69"/>
      <c r="C988" s="69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29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</row>
    <row r="989" spans="1:64" ht="15.75" customHeight="1">
      <c r="A989" s="104"/>
      <c r="B989" s="69"/>
      <c r="C989" s="69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29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</row>
    <row r="990" spans="1:64" ht="15.75" customHeight="1">
      <c r="A990" s="104"/>
      <c r="B990" s="69"/>
      <c r="C990" s="69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29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</row>
    <row r="991" spans="1:64" ht="15.75" customHeight="1">
      <c r="A991" s="104"/>
      <c r="B991" s="69"/>
      <c r="C991" s="69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29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</row>
    <row r="992" spans="1:64" ht="15.75" customHeight="1">
      <c r="A992" s="104"/>
      <c r="B992" s="69"/>
      <c r="C992" s="69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29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</row>
    <row r="993" spans="1:64" ht="15.75" customHeight="1">
      <c r="A993" s="104"/>
      <c r="B993" s="69"/>
      <c r="C993" s="69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29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</row>
    <row r="994" spans="1:64" ht="15.75" customHeight="1">
      <c r="A994" s="104"/>
      <c r="B994" s="69"/>
      <c r="C994" s="69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29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</row>
    <row r="995" spans="1:64" ht="15.75" customHeight="1">
      <c r="A995" s="104"/>
      <c r="B995" s="69"/>
      <c r="C995" s="69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29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</row>
  </sheetData>
  <mergeCells count="90">
    <mergeCell ref="E20:E21"/>
    <mergeCell ref="H22:H23"/>
    <mergeCell ref="K24:K25"/>
    <mergeCell ref="N30:O30"/>
    <mergeCell ref="R30:S30"/>
    <mergeCell ref="E4:G4"/>
    <mergeCell ref="H4:J4"/>
    <mergeCell ref="K4:M4"/>
    <mergeCell ref="A1:T1"/>
    <mergeCell ref="A2:T2"/>
    <mergeCell ref="A3:D3"/>
    <mergeCell ref="E3:T3"/>
    <mergeCell ref="A4:A5"/>
    <mergeCell ref="B4:B5"/>
    <mergeCell ref="N5:O5"/>
    <mergeCell ref="C4:C5"/>
    <mergeCell ref="A6:C6"/>
    <mergeCell ref="C8:D8"/>
    <mergeCell ref="A30:C30"/>
    <mergeCell ref="D4:D5"/>
    <mergeCell ref="A52:T52"/>
    <mergeCell ref="A53:Q53"/>
    <mergeCell ref="R53:S53"/>
    <mergeCell ref="A56:B59"/>
    <mergeCell ref="E47:K47"/>
    <mergeCell ref="E48:K48"/>
    <mergeCell ref="L48:Q48"/>
    <mergeCell ref="E49:K49"/>
    <mergeCell ref="L49:Q49"/>
    <mergeCell ref="E50:K50"/>
    <mergeCell ref="L50:Q50"/>
    <mergeCell ref="E46:K46"/>
    <mergeCell ref="L46:Q46"/>
    <mergeCell ref="L47:Q47"/>
    <mergeCell ref="E51:K51"/>
    <mergeCell ref="L51:Q51"/>
    <mergeCell ref="E43:K43"/>
    <mergeCell ref="L43:Q43"/>
    <mergeCell ref="E44:K44"/>
    <mergeCell ref="L44:Q44"/>
    <mergeCell ref="E45:K45"/>
    <mergeCell ref="L45:Q45"/>
    <mergeCell ref="E40:K40"/>
    <mergeCell ref="L40:Q40"/>
    <mergeCell ref="L41:Q41"/>
    <mergeCell ref="E41:K41"/>
    <mergeCell ref="E42:K42"/>
    <mergeCell ref="L42:Q42"/>
    <mergeCell ref="E37:K37"/>
    <mergeCell ref="L37:Q37"/>
    <mergeCell ref="E38:K38"/>
    <mergeCell ref="L38:Q38"/>
    <mergeCell ref="E39:K39"/>
    <mergeCell ref="L39:Q39"/>
    <mergeCell ref="L34:Q34"/>
    <mergeCell ref="E34:K34"/>
    <mergeCell ref="E35:K35"/>
    <mergeCell ref="L35:Q35"/>
    <mergeCell ref="E36:K36"/>
    <mergeCell ref="L36:Q36"/>
    <mergeCell ref="A31:Q31"/>
    <mergeCell ref="R31:S31"/>
    <mergeCell ref="E32:K32"/>
    <mergeCell ref="L32:Q32"/>
    <mergeCell ref="E33:K33"/>
    <mergeCell ref="L33:Q33"/>
    <mergeCell ref="N26:O27"/>
    <mergeCell ref="R28:R29"/>
    <mergeCell ref="S28:S29"/>
    <mergeCell ref="T28:T29"/>
    <mergeCell ref="R7:R10"/>
    <mergeCell ref="R15:R17"/>
    <mergeCell ref="R20:R23"/>
    <mergeCell ref="S20:S23"/>
    <mergeCell ref="T20:T27"/>
    <mergeCell ref="R24:R27"/>
    <mergeCell ref="S24:S27"/>
    <mergeCell ref="R11:R14"/>
    <mergeCell ref="S11:S14"/>
    <mergeCell ref="S15:S17"/>
    <mergeCell ref="T15:T17"/>
    <mergeCell ref="P18:Q18"/>
    <mergeCell ref="N4:Q4"/>
    <mergeCell ref="R4:T4"/>
    <mergeCell ref="N6:Q6"/>
    <mergeCell ref="N7:N18"/>
    <mergeCell ref="S7:S10"/>
    <mergeCell ref="T7:T10"/>
    <mergeCell ref="T11:T14"/>
    <mergeCell ref="R18:S18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95"/>
  <sheetViews>
    <sheetView tabSelected="1" workbookViewId="0">
      <selection activeCell="A6" sqref="A6:C6"/>
    </sheetView>
  </sheetViews>
  <sheetFormatPr defaultColWidth="12.625" defaultRowHeight="15" customHeight="1"/>
  <cols>
    <col min="1" max="1" width="39.75" customWidth="1"/>
    <col min="2" max="2" width="26.75" customWidth="1"/>
    <col min="3" max="3" width="33.5" customWidth="1"/>
    <col min="4" max="4" width="33.5" hidden="1" customWidth="1"/>
    <col min="5" max="5" width="7.625" customWidth="1"/>
    <col min="6" max="6" width="11.5" customWidth="1"/>
    <col min="7" max="7" width="6.625" customWidth="1"/>
    <col min="8" max="8" width="7.25" customWidth="1"/>
    <col min="9" max="9" width="8" customWidth="1"/>
    <col min="10" max="10" width="7.125" customWidth="1"/>
    <col min="11" max="11" width="6.75" customWidth="1"/>
    <col min="12" max="12" width="7.25" customWidth="1"/>
    <col min="13" max="13" width="6.125" customWidth="1"/>
    <col min="14" max="14" width="6.25" customWidth="1"/>
    <col min="15" max="15" width="5.75" customWidth="1"/>
    <col min="16" max="16" width="6.75" customWidth="1"/>
    <col min="17" max="18" width="10.25" customWidth="1"/>
    <col min="19" max="19" width="8.25" customWidth="1"/>
    <col min="20" max="20" width="9.625" customWidth="1"/>
    <col min="21" max="64" width="9" customWidth="1"/>
  </cols>
  <sheetData>
    <row r="1" spans="1:64" ht="39.75" customHeight="1">
      <c r="A1" s="258" t="s">
        <v>112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39.75" customHeight="1">
      <c r="A2" s="247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39.75" customHeight="1">
      <c r="A3" s="247" t="s">
        <v>2</v>
      </c>
      <c r="B3" s="152"/>
      <c r="C3" s="153"/>
      <c r="D3" s="105"/>
      <c r="E3" s="259" t="s">
        <v>3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7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1"/>
      <c r="AN3" s="71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9.75" customHeight="1">
      <c r="A4" s="106" t="s">
        <v>4</v>
      </c>
      <c r="B4" s="107" t="s">
        <v>5</v>
      </c>
      <c r="C4" s="107" t="s">
        <v>7</v>
      </c>
      <c r="D4" s="108"/>
      <c r="E4" s="109" t="s">
        <v>8</v>
      </c>
      <c r="F4" s="110"/>
      <c r="G4" s="110"/>
      <c r="H4" s="110" t="s">
        <v>9</v>
      </c>
      <c r="I4" s="110"/>
      <c r="J4" s="110"/>
      <c r="K4" s="110" t="s">
        <v>10</v>
      </c>
      <c r="L4" s="110"/>
      <c r="M4" s="110"/>
      <c r="N4" s="110" t="s">
        <v>11</v>
      </c>
      <c r="O4" s="110"/>
      <c r="P4" s="110"/>
      <c r="Q4" s="110"/>
      <c r="R4" s="111" t="s">
        <v>12</v>
      </c>
      <c r="S4" s="112"/>
      <c r="T4" s="113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1"/>
      <c r="AN4" s="71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ht="39.75" customHeight="1">
      <c r="A5" s="114"/>
      <c r="B5" s="78"/>
      <c r="C5" s="71"/>
      <c r="D5" s="115"/>
      <c r="E5" s="116" t="s">
        <v>13</v>
      </c>
      <c r="F5" s="117" t="s">
        <v>14</v>
      </c>
      <c r="G5" s="117" t="s">
        <v>15</v>
      </c>
      <c r="H5" s="77" t="s">
        <v>13</v>
      </c>
      <c r="I5" s="117" t="s">
        <v>14</v>
      </c>
      <c r="J5" s="117" t="s">
        <v>15</v>
      </c>
      <c r="K5" s="77" t="s">
        <v>13</v>
      </c>
      <c r="L5" s="117" t="s">
        <v>14</v>
      </c>
      <c r="M5" s="117" t="s">
        <v>15</v>
      </c>
      <c r="N5" s="118" t="s">
        <v>13</v>
      </c>
      <c r="O5" s="118"/>
      <c r="P5" s="117" t="s">
        <v>14</v>
      </c>
      <c r="Q5" s="117" t="s">
        <v>15</v>
      </c>
      <c r="R5" s="117" t="s">
        <v>14</v>
      </c>
      <c r="S5" s="117" t="s">
        <v>15</v>
      </c>
      <c r="T5" s="79" t="s">
        <v>16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39.75" customHeight="1">
      <c r="A6" s="266" t="s">
        <v>106</v>
      </c>
      <c r="B6" s="152"/>
      <c r="C6" s="153"/>
      <c r="D6" s="119"/>
      <c r="E6" s="80"/>
      <c r="F6" s="80"/>
      <c r="G6" s="80"/>
      <c r="H6" s="80"/>
      <c r="I6" s="80"/>
      <c r="J6" s="80"/>
      <c r="K6" s="80"/>
      <c r="L6" s="80"/>
      <c r="M6" s="81"/>
      <c r="N6" s="120"/>
      <c r="O6" s="121"/>
      <c r="P6" s="121"/>
      <c r="Q6" s="122"/>
      <c r="R6" s="82"/>
      <c r="S6" s="82"/>
      <c r="T6" s="8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ht="39.75" customHeight="1">
      <c r="A7" s="48" t="s">
        <v>113</v>
      </c>
      <c r="B7" s="76" t="s">
        <v>19</v>
      </c>
      <c r="C7" s="71" t="s">
        <v>114</v>
      </c>
      <c r="D7" s="123"/>
      <c r="E7" s="124">
        <v>10</v>
      </c>
      <c r="F7" s="87">
        <v>30</v>
      </c>
      <c r="G7" s="265">
        <v>212.5</v>
      </c>
      <c r="H7" s="85"/>
      <c r="I7" s="71"/>
      <c r="J7" s="71"/>
      <c r="K7" s="85"/>
      <c r="L7" s="71"/>
      <c r="M7" s="71"/>
      <c r="N7" s="242" t="s">
        <v>21</v>
      </c>
      <c r="O7" s="86"/>
      <c r="P7" s="87"/>
      <c r="Q7" s="87"/>
      <c r="R7" s="243">
        <f t="shared" ref="R7:S7" si="0">SUM(F7,I9,L11,P13)</f>
        <v>120</v>
      </c>
      <c r="S7" s="243">
        <f t="shared" si="0"/>
        <v>1085</v>
      </c>
      <c r="T7" s="244">
        <f>SUM(E7,H9,K11,O13)</f>
        <v>50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ht="39.75" customHeight="1">
      <c r="A8" s="48" t="s">
        <v>115</v>
      </c>
      <c r="B8" s="76" t="s">
        <v>19</v>
      </c>
      <c r="C8" s="125"/>
      <c r="D8" s="115"/>
      <c r="E8" s="116"/>
      <c r="F8" s="126">
        <v>7.5</v>
      </c>
      <c r="G8" s="158"/>
      <c r="H8" s="85"/>
      <c r="I8" s="71"/>
      <c r="J8" s="71"/>
      <c r="K8" s="85"/>
      <c r="L8" s="71"/>
      <c r="M8" s="71"/>
      <c r="N8" s="157"/>
      <c r="O8" s="89"/>
      <c r="P8" s="87"/>
      <c r="Q8" s="87"/>
      <c r="R8" s="157"/>
      <c r="S8" s="157"/>
      <c r="T8" s="157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ht="39.75" customHeight="1">
      <c r="A9" s="48" t="s">
        <v>116</v>
      </c>
      <c r="B9" s="76" t="s">
        <v>19</v>
      </c>
      <c r="C9" s="78" t="s">
        <v>113</v>
      </c>
      <c r="D9" s="127"/>
      <c r="E9" s="128"/>
      <c r="F9" s="87"/>
      <c r="G9" s="87"/>
      <c r="H9" s="129">
        <v>10</v>
      </c>
      <c r="I9" s="71">
        <v>30</v>
      </c>
      <c r="J9" s="265">
        <v>212.5</v>
      </c>
      <c r="K9" s="85"/>
      <c r="L9" s="71"/>
      <c r="M9" s="71"/>
      <c r="N9" s="157"/>
      <c r="O9" s="89"/>
      <c r="P9" s="87"/>
      <c r="Q9" s="87"/>
      <c r="R9" s="157"/>
      <c r="S9" s="157"/>
      <c r="T9" s="157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39.75" customHeight="1">
      <c r="A10" s="48" t="s">
        <v>117</v>
      </c>
      <c r="B10" s="76" t="s">
        <v>19</v>
      </c>
      <c r="C10" s="117"/>
      <c r="D10" s="130"/>
      <c r="E10" s="128"/>
      <c r="F10" s="87"/>
      <c r="G10" s="87"/>
      <c r="H10" s="77"/>
      <c r="I10" s="126">
        <v>7.5</v>
      </c>
      <c r="J10" s="158"/>
      <c r="K10" s="85"/>
      <c r="L10" s="71"/>
      <c r="M10" s="71"/>
      <c r="N10" s="157"/>
      <c r="O10" s="89"/>
      <c r="P10" s="87"/>
      <c r="Q10" s="87"/>
      <c r="R10" s="158"/>
      <c r="S10" s="157"/>
      <c r="T10" s="157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39.75" customHeight="1">
      <c r="A11" s="88" t="s">
        <v>118</v>
      </c>
      <c r="B11" s="76" t="s">
        <v>19</v>
      </c>
      <c r="C11" s="78" t="s">
        <v>116</v>
      </c>
      <c r="D11" s="127"/>
      <c r="E11" s="128"/>
      <c r="F11" s="87"/>
      <c r="G11" s="87"/>
      <c r="H11" s="85"/>
      <c r="I11" s="71"/>
      <c r="J11" s="71"/>
      <c r="K11" s="129">
        <v>15</v>
      </c>
      <c r="L11" s="71">
        <v>30</v>
      </c>
      <c r="M11" s="265">
        <v>330</v>
      </c>
      <c r="N11" s="157"/>
      <c r="O11" s="90"/>
      <c r="P11" s="87"/>
      <c r="Q11" s="87"/>
      <c r="R11" s="243">
        <f>SUM(F8,I10,L12,P14)</f>
        <v>45</v>
      </c>
      <c r="S11" s="157"/>
      <c r="T11" s="157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39.75" customHeight="1">
      <c r="A12" s="88" t="s">
        <v>119</v>
      </c>
      <c r="B12" s="76" t="s">
        <v>19</v>
      </c>
      <c r="C12" s="117"/>
      <c r="D12" s="130"/>
      <c r="E12" s="128"/>
      <c r="F12" s="87"/>
      <c r="G12" s="87"/>
      <c r="H12" s="85"/>
      <c r="I12" s="71"/>
      <c r="J12" s="71"/>
      <c r="K12" s="77"/>
      <c r="L12" s="126">
        <v>15</v>
      </c>
      <c r="M12" s="158"/>
      <c r="N12" s="157"/>
      <c r="O12" s="90"/>
      <c r="P12" s="87"/>
      <c r="Q12" s="87"/>
      <c r="R12" s="157"/>
      <c r="S12" s="157"/>
      <c r="T12" s="157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39.75" customHeight="1">
      <c r="A13" s="88" t="s">
        <v>120</v>
      </c>
      <c r="B13" s="78" t="s">
        <v>19</v>
      </c>
      <c r="C13" s="78" t="s">
        <v>118</v>
      </c>
      <c r="D13" s="127"/>
      <c r="E13" s="128"/>
      <c r="F13" s="87"/>
      <c r="G13" s="87"/>
      <c r="H13" s="85"/>
      <c r="I13" s="71"/>
      <c r="J13" s="71"/>
      <c r="K13" s="85"/>
      <c r="L13" s="71"/>
      <c r="M13" s="71"/>
      <c r="N13" s="157"/>
      <c r="O13" s="129">
        <v>15</v>
      </c>
      <c r="P13" s="87">
        <v>30</v>
      </c>
      <c r="Q13" s="243">
        <v>330</v>
      </c>
      <c r="R13" s="157"/>
      <c r="S13" s="157"/>
      <c r="T13" s="157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39.75" customHeight="1">
      <c r="A14" s="88" t="s">
        <v>121</v>
      </c>
      <c r="B14" s="78" t="s">
        <v>19</v>
      </c>
      <c r="C14" s="117"/>
      <c r="D14" s="130"/>
      <c r="E14" s="128"/>
      <c r="F14" s="87"/>
      <c r="G14" s="87"/>
      <c r="H14" s="85"/>
      <c r="I14" s="71"/>
      <c r="J14" s="71"/>
      <c r="K14" s="85"/>
      <c r="L14" s="71"/>
      <c r="M14" s="71"/>
      <c r="N14" s="157"/>
      <c r="O14" s="77"/>
      <c r="P14" s="126">
        <v>15</v>
      </c>
      <c r="Q14" s="158"/>
      <c r="R14" s="158"/>
      <c r="S14" s="158"/>
      <c r="T14" s="158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39.75" customHeight="1">
      <c r="A15" s="88" t="s">
        <v>122</v>
      </c>
      <c r="B15" s="71" t="s">
        <v>27</v>
      </c>
      <c r="C15" s="131" t="s">
        <v>114</v>
      </c>
      <c r="D15" s="123"/>
      <c r="E15" s="132">
        <v>1</v>
      </c>
      <c r="F15" s="87">
        <v>15</v>
      </c>
      <c r="G15" s="87">
        <v>10</v>
      </c>
      <c r="H15" s="85"/>
      <c r="I15" s="71"/>
      <c r="J15" s="71"/>
      <c r="K15" s="85"/>
      <c r="L15" s="71"/>
      <c r="M15" s="71"/>
      <c r="N15" s="157"/>
      <c r="O15" s="86"/>
      <c r="P15" s="87"/>
      <c r="Q15" s="87"/>
      <c r="R15" s="243">
        <f t="shared" ref="R15:S15" si="1">SUM(F15,I16,L17,P18)</f>
        <v>60</v>
      </c>
      <c r="S15" s="243">
        <f t="shared" si="1"/>
        <v>40</v>
      </c>
      <c r="T15" s="244">
        <f>SUM(E15,H16,K17,O18)</f>
        <v>4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39.75" customHeight="1">
      <c r="A16" s="88" t="s">
        <v>123</v>
      </c>
      <c r="B16" s="71" t="s">
        <v>27</v>
      </c>
      <c r="C16" s="78" t="s">
        <v>122</v>
      </c>
      <c r="D16" s="127"/>
      <c r="E16" s="128"/>
      <c r="F16" s="87"/>
      <c r="G16" s="87"/>
      <c r="H16" s="84">
        <v>1</v>
      </c>
      <c r="I16" s="71">
        <v>15</v>
      </c>
      <c r="J16" s="71">
        <v>10</v>
      </c>
      <c r="K16" s="85"/>
      <c r="L16" s="71"/>
      <c r="M16" s="71"/>
      <c r="N16" s="157"/>
      <c r="O16" s="89"/>
      <c r="P16" s="87"/>
      <c r="Q16" s="87"/>
      <c r="R16" s="157"/>
      <c r="S16" s="157"/>
      <c r="T16" s="157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ht="39.75" customHeight="1">
      <c r="A17" s="88" t="s">
        <v>124</v>
      </c>
      <c r="B17" s="71" t="s">
        <v>27</v>
      </c>
      <c r="C17" s="78" t="s">
        <v>123</v>
      </c>
      <c r="D17" s="127"/>
      <c r="E17" s="128"/>
      <c r="F17" s="87"/>
      <c r="G17" s="87"/>
      <c r="H17" s="85"/>
      <c r="I17" s="71"/>
      <c r="J17" s="71"/>
      <c r="K17" s="84">
        <v>1</v>
      </c>
      <c r="L17" s="71">
        <v>15</v>
      </c>
      <c r="M17" s="71">
        <v>10</v>
      </c>
      <c r="N17" s="157"/>
      <c r="O17" s="90"/>
      <c r="P17" s="87"/>
      <c r="Q17" s="87"/>
      <c r="R17" s="157"/>
      <c r="S17" s="157"/>
      <c r="T17" s="157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64" ht="39.75" customHeight="1">
      <c r="A18" s="88" t="s">
        <v>125</v>
      </c>
      <c r="B18" s="71" t="s">
        <v>27</v>
      </c>
      <c r="C18" s="78" t="s">
        <v>124</v>
      </c>
      <c r="D18" s="127"/>
      <c r="E18" s="128"/>
      <c r="F18" s="87"/>
      <c r="G18" s="87"/>
      <c r="H18" s="85"/>
      <c r="I18" s="71"/>
      <c r="J18" s="71"/>
      <c r="K18" s="85"/>
      <c r="L18" s="71"/>
      <c r="M18" s="71"/>
      <c r="N18" s="157"/>
      <c r="O18" s="84">
        <v>1</v>
      </c>
      <c r="P18" s="87">
        <v>15</v>
      </c>
      <c r="Q18" s="87">
        <v>10</v>
      </c>
      <c r="R18" s="158"/>
      <c r="S18" s="158"/>
      <c r="T18" s="158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64" ht="39.75" customHeight="1">
      <c r="A19" s="88" t="s">
        <v>126</v>
      </c>
      <c r="B19" s="71" t="s">
        <v>27</v>
      </c>
      <c r="C19" s="131" t="s">
        <v>114</v>
      </c>
      <c r="D19" s="123"/>
      <c r="E19" s="132">
        <v>5</v>
      </c>
      <c r="F19" s="87">
        <v>30</v>
      </c>
      <c r="G19" s="87">
        <v>95</v>
      </c>
      <c r="H19" s="85"/>
      <c r="I19" s="71"/>
      <c r="J19" s="71"/>
      <c r="K19" s="85"/>
      <c r="L19" s="71"/>
      <c r="M19" s="71"/>
      <c r="N19" s="157"/>
      <c r="O19" s="86"/>
      <c r="P19" s="87"/>
      <c r="Q19" s="87"/>
      <c r="R19" s="243">
        <f t="shared" ref="R19:S19" si="2">SUM(F19,I20,L21,P22)</f>
        <v>120</v>
      </c>
      <c r="S19" s="243">
        <f t="shared" si="2"/>
        <v>380</v>
      </c>
      <c r="T19" s="244">
        <f>SUM(E19,H20,K21,O22)</f>
        <v>20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64" ht="39.75" customHeight="1">
      <c r="A20" s="88" t="s">
        <v>127</v>
      </c>
      <c r="B20" s="71" t="s">
        <v>27</v>
      </c>
      <c r="C20" s="78" t="s">
        <v>126</v>
      </c>
      <c r="D20" s="127"/>
      <c r="E20" s="128"/>
      <c r="F20" s="87"/>
      <c r="G20" s="87"/>
      <c r="H20" s="84">
        <v>5</v>
      </c>
      <c r="I20" s="71">
        <v>30</v>
      </c>
      <c r="J20" s="71">
        <v>95</v>
      </c>
      <c r="K20" s="85"/>
      <c r="L20" s="71"/>
      <c r="M20" s="71"/>
      <c r="N20" s="157"/>
      <c r="O20" s="89"/>
      <c r="P20" s="87"/>
      <c r="Q20" s="87"/>
      <c r="R20" s="157"/>
      <c r="S20" s="157"/>
      <c r="T20" s="157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ht="39.75" customHeight="1">
      <c r="A21" s="88" t="s">
        <v>128</v>
      </c>
      <c r="B21" s="71" t="s">
        <v>27</v>
      </c>
      <c r="C21" s="78" t="s">
        <v>127</v>
      </c>
      <c r="D21" s="127"/>
      <c r="E21" s="128"/>
      <c r="F21" s="87"/>
      <c r="G21" s="87"/>
      <c r="H21" s="85"/>
      <c r="I21" s="71"/>
      <c r="J21" s="71"/>
      <c r="K21" s="84">
        <v>5</v>
      </c>
      <c r="L21" s="71">
        <v>30</v>
      </c>
      <c r="M21" s="71">
        <v>95</v>
      </c>
      <c r="N21" s="157"/>
      <c r="O21" s="90"/>
      <c r="P21" s="87"/>
      <c r="Q21" s="87"/>
      <c r="R21" s="157"/>
      <c r="S21" s="157"/>
      <c r="T21" s="157"/>
      <c r="U21" s="72"/>
      <c r="V21" s="75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ht="39.75" customHeight="1">
      <c r="A22" s="88" t="s">
        <v>129</v>
      </c>
      <c r="B22" s="71" t="s">
        <v>27</v>
      </c>
      <c r="C22" s="78" t="s">
        <v>128</v>
      </c>
      <c r="D22" s="127"/>
      <c r="E22" s="128"/>
      <c r="F22" s="87"/>
      <c r="G22" s="87"/>
      <c r="H22" s="85"/>
      <c r="I22" s="71"/>
      <c r="J22" s="71"/>
      <c r="K22" s="85"/>
      <c r="L22" s="71"/>
      <c r="M22" s="71"/>
      <c r="N22" s="157"/>
      <c r="O22" s="84">
        <v>5</v>
      </c>
      <c r="P22" s="87">
        <v>30</v>
      </c>
      <c r="Q22" s="87">
        <v>95</v>
      </c>
      <c r="R22" s="158"/>
      <c r="S22" s="158"/>
      <c r="T22" s="158"/>
      <c r="U22" s="72"/>
      <c r="V22" s="75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64" ht="39.75" customHeight="1">
      <c r="A23" s="88" t="s">
        <v>35</v>
      </c>
      <c r="B23" s="78" t="s">
        <v>19</v>
      </c>
      <c r="C23" s="131" t="s">
        <v>114</v>
      </c>
      <c r="D23" s="123"/>
      <c r="E23" s="128"/>
      <c r="F23" s="87"/>
      <c r="G23" s="87"/>
      <c r="H23" s="85"/>
      <c r="I23" s="71"/>
      <c r="J23" s="71"/>
      <c r="K23" s="85"/>
      <c r="L23" s="71"/>
      <c r="M23" s="71"/>
      <c r="N23" s="158"/>
      <c r="O23" s="84">
        <v>10</v>
      </c>
      <c r="P23" s="262">
        <v>250</v>
      </c>
      <c r="Q23" s="153"/>
      <c r="R23" s="267">
        <f>SUM(P23)</f>
        <v>250</v>
      </c>
      <c r="S23" s="153"/>
      <c r="T23" s="133">
        <f>SUM(O23)</f>
        <v>10</v>
      </c>
      <c r="U23" s="72"/>
      <c r="V23" s="75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ht="39.75" customHeight="1">
      <c r="A24" s="88" t="s">
        <v>37</v>
      </c>
      <c r="B24" s="71" t="s">
        <v>27</v>
      </c>
      <c r="C24" s="131" t="s">
        <v>114</v>
      </c>
      <c r="D24" s="123"/>
      <c r="E24" s="128"/>
      <c r="F24" s="87"/>
      <c r="G24" s="87"/>
      <c r="H24" s="85"/>
      <c r="I24" s="71"/>
      <c r="J24" s="71"/>
      <c r="K24" s="84">
        <v>2</v>
      </c>
      <c r="L24" s="71">
        <v>30</v>
      </c>
      <c r="M24" s="71">
        <v>20</v>
      </c>
      <c r="N24" s="85"/>
      <c r="O24" s="71"/>
      <c r="P24" s="71"/>
      <c r="Q24" s="71"/>
      <c r="R24" s="134">
        <f t="shared" ref="R24:S24" si="3">SUM(L24)</f>
        <v>30</v>
      </c>
      <c r="S24" s="134">
        <f t="shared" si="3"/>
        <v>20</v>
      </c>
      <c r="T24" s="133">
        <f>SUM(K24)</f>
        <v>2</v>
      </c>
      <c r="U24" s="72"/>
      <c r="V24" s="75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39.75" customHeight="1">
      <c r="A25" s="88" t="s">
        <v>130</v>
      </c>
      <c r="B25" s="78" t="s">
        <v>19</v>
      </c>
      <c r="C25" s="131" t="s">
        <v>114</v>
      </c>
      <c r="D25" s="123"/>
      <c r="E25" s="132">
        <v>4</v>
      </c>
      <c r="F25" s="87">
        <v>30</v>
      </c>
      <c r="G25" s="87">
        <v>70</v>
      </c>
      <c r="H25" s="85"/>
      <c r="I25" s="71"/>
      <c r="J25" s="71"/>
      <c r="K25" s="85"/>
      <c r="L25" s="71"/>
      <c r="M25" s="71"/>
      <c r="N25" s="85"/>
      <c r="O25" s="71"/>
      <c r="P25" s="71"/>
      <c r="Q25" s="71"/>
      <c r="R25" s="243">
        <f t="shared" ref="R25:S25" si="4">SUM(F25,I26,L27)</f>
        <v>90</v>
      </c>
      <c r="S25" s="243">
        <f t="shared" si="4"/>
        <v>210</v>
      </c>
      <c r="T25" s="244">
        <f>SUM(E25,H26,K27)</f>
        <v>12</v>
      </c>
      <c r="U25" s="72"/>
      <c r="V25" s="91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39.75" customHeight="1">
      <c r="A26" s="88" t="s">
        <v>131</v>
      </c>
      <c r="B26" s="78" t="s">
        <v>19</v>
      </c>
      <c r="C26" s="78" t="s">
        <v>130</v>
      </c>
      <c r="D26" s="130"/>
      <c r="E26" s="135"/>
      <c r="F26" s="87"/>
      <c r="G26" s="87"/>
      <c r="H26" s="84">
        <v>4</v>
      </c>
      <c r="I26" s="71">
        <v>30</v>
      </c>
      <c r="J26" s="71">
        <v>70</v>
      </c>
      <c r="K26" s="85"/>
      <c r="L26" s="71"/>
      <c r="M26" s="71"/>
      <c r="N26" s="85"/>
      <c r="O26" s="71"/>
      <c r="P26" s="71"/>
      <c r="Q26" s="71"/>
      <c r="R26" s="157"/>
      <c r="S26" s="157"/>
      <c r="T26" s="157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39.75" customHeight="1">
      <c r="A27" s="88" t="s">
        <v>132</v>
      </c>
      <c r="B27" s="78" t="s">
        <v>19</v>
      </c>
      <c r="C27" s="78" t="s">
        <v>131</v>
      </c>
      <c r="D27" s="130"/>
      <c r="E27" s="135"/>
      <c r="F27" s="87"/>
      <c r="G27" s="87"/>
      <c r="H27" s="94"/>
      <c r="I27" s="71"/>
      <c r="J27" s="71"/>
      <c r="K27" s="129">
        <v>4</v>
      </c>
      <c r="L27" s="71">
        <v>30</v>
      </c>
      <c r="M27" s="71">
        <v>70</v>
      </c>
      <c r="N27" s="85"/>
      <c r="O27" s="71"/>
      <c r="P27" s="71"/>
      <c r="Q27" s="71"/>
      <c r="R27" s="158"/>
      <c r="S27" s="158"/>
      <c r="T27" s="158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64" ht="39.75" customHeight="1">
      <c r="A28" s="88" t="s">
        <v>93</v>
      </c>
      <c r="B28" s="71" t="s">
        <v>27</v>
      </c>
      <c r="C28" s="131" t="s">
        <v>114</v>
      </c>
      <c r="D28" s="123"/>
      <c r="E28" s="132">
        <v>1</v>
      </c>
      <c r="F28" s="87">
        <v>7</v>
      </c>
      <c r="G28" s="87">
        <v>18</v>
      </c>
      <c r="H28" s="85"/>
      <c r="I28" s="71"/>
      <c r="J28" s="71"/>
      <c r="K28" s="85"/>
      <c r="L28" s="71"/>
      <c r="M28" s="71"/>
      <c r="N28" s="85"/>
      <c r="O28" s="71"/>
      <c r="P28" s="71"/>
      <c r="Q28" s="71"/>
      <c r="R28" s="243">
        <f>SUM(F28,I29,)</f>
        <v>14</v>
      </c>
      <c r="S28" s="243">
        <f>SUM(G28,J29)</f>
        <v>36</v>
      </c>
      <c r="T28" s="244">
        <f>SUM(E28,H29)</f>
        <v>2</v>
      </c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ht="39.75" customHeight="1">
      <c r="A29" s="88" t="s">
        <v>40</v>
      </c>
      <c r="B29" s="71" t="s">
        <v>27</v>
      </c>
      <c r="C29" s="131" t="s">
        <v>114</v>
      </c>
      <c r="D29" s="123"/>
      <c r="E29" s="128"/>
      <c r="F29" s="87"/>
      <c r="G29" s="87"/>
      <c r="H29" s="84">
        <v>1</v>
      </c>
      <c r="I29" s="71">
        <v>7</v>
      </c>
      <c r="J29" s="71">
        <v>18</v>
      </c>
      <c r="K29" s="85"/>
      <c r="L29" s="71"/>
      <c r="M29" s="71"/>
      <c r="N29" s="85"/>
      <c r="O29" s="71"/>
      <c r="P29" s="71"/>
      <c r="Q29" s="71"/>
      <c r="R29" s="158"/>
      <c r="S29" s="158"/>
      <c r="T29" s="158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39.75" customHeight="1">
      <c r="A30" s="136"/>
      <c r="B30" s="137"/>
      <c r="C30" s="138"/>
      <c r="D30" s="138"/>
      <c r="E30" s="139">
        <f t="shared" ref="E30:G30" si="5">SUM(E7:E29)</f>
        <v>21</v>
      </c>
      <c r="F30" s="95">
        <f t="shared" si="5"/>
        <v>119.5</v>
      </c>
      <c r="G30" s="95">
        <f t="shared" si="5"/>
        <v>405.5</v>
      </c>
      <c r="H30" s="93">
        <f>SUM(H9:H29)</f>
        <v>21</v>
      </c>
      <c r="I30" s="95">
        <f t="shared" ref="I30:J30" si="6">SUM(I7:I29)</f>
        <v>119.5</v>
      </c>
      <c r="J30" s="95">
        <f t="shared" si="6"/>
        <v>405.5</v>
      </c>
      <c r="K30" s="93">
        <f>SUM(K11:K29)</f>
        <v>27</v>
      </c>
      <c r="L30" s="95">
        <f t="shared" ref="L30:M30" si="7">SUM(L7:L29)</f>
        <v>150</v>
      </c>
      <c r="M30" s="95">
        <f t="shared" si="7"/>
        <v>525</v>
      </c>
      <c r="N30" s="140">
        <f>SUM(O13,O18,O22,O23)</f>
        <v>31</v>
      </c>
      <c r="O30" s="141"/>
      <c r="P30" s="95">
        <f t="shared" ref="P30:Q30" si="8">SUM(P7:P29)</f>
        <v>340</v>
      </c>
      <c r="Q30" s="95">
        <f t="shared" si="8"/>
        <v>435</v>
      </c>
      <c r="R30" s="264">
        <f>SUM(R7:S29)</f>
        <v>2500</v>
      </c>
      <c r="S30" s="153"/>
      <c r="T30" s="93">
        <f>SUM(T7:T29)</f>
        <v>100</v>
      </c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64" ht="39.75" customHeight="1">
      <c r="A31" s="247" t="s">
        <v>133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/>
      <c r="R31" s="268">
        <v>500</v>
      </c>
      <c r="S31" s="153"/>
      <c r="T31" s="93">
        <v>20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64" ht="39.75" customHeight="1">
      <c r="A32" s="96"/>
      <c r="B32" s="97"/>
      <c r="C32" s="142"/>
      <c r="D32" s="142"/>
      <c r="E32" s="249" t="s">
        <v>42</v>
      </c>
      <c r="F32" s="152"/>
      <c r="G32" s="152"/>
      <c r="H32" s="152"/>
      <c r="I32" s="152"/>
      <c r="J32" s="152"/>
      <c r="K32" s="153"/>
      <c r="L32" s="249" t="s">
        <v>43</v>
      </c>
      <c r="M32" s="152"/>
      <c r="N32" s="152"/>
      <c r="O32" s="152"/>
      <c r="P32" s="152"/>
      <c r="Q32" s="153"/>
      <c r="R32" s="99"/>
      <c r="S32" s="100"/>
      <c r="T32" s="100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3" spans="1:64" ht="40.5" customHeight="1">
      <c r="A33" s="7" t="s">
        <v>44</v>
      </c>
      <c r="B33" s="8" t="s">
        <v>27</v>
      </c>
      <c r="C33" s="42" t="s">
        <v>20</v>
      </c>
      <c r="D33" s="59" t="s">
        <v>96</v>
      </c>
      <c r="E33" s="203" t="s">
        <v>45</v>
      </c>
      <c r="F33" s="152"/>
      <c r="G33" s="152"/>
      <c r="H33" s="152"/>
      <c r="I33" s="152"/>
      <c r="J33" s="152"/>
      <c r="K33" s="153"/>
      <c r="L33" s="204" t="s">
        <v>46</v>
      </c>
      <c r="M33" s="152"/>
      <c r="N33" s="152"/>
      <c r="O33" s="152"/>
      <c r="P33" s="152"/>
      <c r="Q33" s="153"/>
      <c r="R33" s="8">
        <v>15</v>
      </c>
      <c r="S33" s="18">
        <v>60</v>
      </c>
      <c r="T33" s="19">
        <v>3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40.5" customHeight="1">
      <c r="A34" s="7" t="s">
        <v>47</v>
      </c>
      <c r="B34" s="8" t="s">
        <v>27</v>
      </c>
      <c r="C34" s="42" t="s">
        <v>20</v>
      </c>
      <c r="D34" s="59" t="s">
        <v>97</v>
      </c>
      <c r="E34" s="205"/>
      <c r="F34" s="152"/>
      <c r="G34" s="152"/>
      <c r="H34" s="152"/>
      <c r="I34" s="152"/>
      <c r="J34" s="152"/>
      <c r="K34" s="153"/>
      <c r="L34" s="204" t="s">
        <v>45</v>
      </c>
      <c r="M34" s="152"/>
      <c r="N34" s="152"/>
      <c r="O34" s="152"/>
      <c r="P34" s="152"/>
      <c r="Q34" s="153"/>
      <c r="R34" s="21">
        <v>15</v>
      </c>
      <c r="S34" s="22">
        <v>85</v>
      </c>
      <c r="T34" s="23">
        <v>4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40.5" customHeight="1">
      <c r="A35" s="7" t="s">
        <v>48</v>
      </c>
      <c r="B35" s="8" t="s">
        <v>27</v>
      </c>
      <c r="C35" s="42" t="s">
        <v>20</v>
      </c>
      <c r="D35" s="59" t="s">
        <v>96</v>
      </c>
      <c r="E35" s="203" t="s">
        <v>45</v>
      </c>
      <c r="F35" s="152"/>
      <c r="G35" s="152"/>
      <c r="H35" s="152"/>
      <c r="I35" s="152"/>
      <c r="J35" s="152"/>
      <c r="K35" s="153"/>
      <c r="L35" s="208"/>
      <c r="M35" s="152"/>
      <c r="N35" s="152"/>
      <c r="O35" s="152"/>
      <c r="P35" s="152"/>
      <c r="Q35" s="153"/>
      <c r="R35" s="8">
        <v>15</v>
      </c>
      <c r="S35" s="8">
        <v>35</v>
      </c>
      <c r="T35" s="24">
        <v>2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40.5" customHeight="1">
      <c r="A36" s="7" t="s">
        <v>49</v>
      </c>
      <c r="B36" s="8" t="s">
        <v>27</v>
      </c>
      <c r="C36" s="3" t="s">
        <v>48</v>
      </c>
      <c r="D36" s="59" t="s">
        <v>98</v>
      </c>
      <c r="E36" s="205"/>
      <c r="F36" s="152"/>
      <c r="G36" s="152"/>
      <c r="H36" s="152"/>
      <c r="I36" s="152"/>
      <c r="J36" s="152"/>
      <c r="K36" s="153"/>
      <c r="L36" s="204" t="s">
        <v>45</v>
      </c>
      <c r="M36" s="152"/>
      <c r="N36" s="152"/>
      <c r="O36" s="152"/>
      <c r="P36" s="152"/>
      <c r="Q36" s="153"/>
      <c r="R36" s="8">
        <v>15</v>
      </c>
      <c r="S36" s="8">
        <v>35</v>
      </c>
      <c r="T36" s="24">
        <v>2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64" ht="40.5" customHeight="1">
      <c r="A37" s="11" t="s">
        <v>50</v>
      </c>
      <c r="B37" s="3" t="s">
        <v>19</v>
      </c>
      <c r="C37" s="42" t="s">
        <v>20</v>
      </c>
      <c r="D37" s="59" t="s">
        <v>96</v>
      </c>
      <c r="E37" s="206"/>
      <c r="F37" s="152"/>
      <c r="G37" s="152"/>
      <c r="H37" s="152"/>
      <c r="I37" s="152"/>
      <c r="J37" s="152"/>
      <c r="K37" s="153"/>
      <c r="L37" s="204" t="s">
        <v>45</v>
      </c>
      <c r="M37" s="152"/>
      <c r="N37" s="152"/>
      <c r="O37" s="152"/>
      <c r="P37" s="152"/>
      <c r="Q37" s="153"/>
      <c r="R37" s="8">
        <v>20</v>
      </c>
      <c r="S37" s="8">
        <v>30</v>
      </c>
      <c r="T37" s="24">
        <v>2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40.5" customHeight="1">
      <c r="A38" s="7" t="s">
        <v>51</v>
      </c>
      <c r="B38" s="3" t="s">
        <v>19</v>
      </c>
      <c r="C38" s="42" t="s">
        <v>20</v>
      </c>
      <c r="D38" s="59" t="s">
        <v>96</v>
      </c>
      <c r="E38" s="207" t="s">
        <v>45</v>
      </c>
      <c r="F38" s="152"/>
      <c r="G38" s="152"/>
      <c r="H38" s="152"/>
      <c r="I38" s="152"/>
      <c r="J38" s="152"/>
      <c r="K38" s="153"/>
      <c r="L38" s="208"/>
      <c r="M38" s="152"/>
      <c r="N38" s="152"/>
      <c r="O38" s="152"/>
      <c r="P38" s="152"/>
      <c r="Q38" s="153"/>
      <c r="R38" s="8">
        <v>15</v>
      </c>
      <c r="S38" s="8">
        <v>35</v>
      </c>
      <c r="T38" s="24">
        <v>2</v>
      </c>
      <c r="U38" s="20"/>
      <c r="V38" s="20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ht="40.5" customHeight="1">
      <c r="A39" s="7" t="s">
        <v>52</v>
      </c>
      <c r="B39" s="3" t="s">
        <v>19</v>
      </c>
      <c r="C39" s="3" t="s">
        <v>51</v>
      </c>
      <c r="D39" s="59" t="s">
        <v>99</v>
      </c>
      <c r="E39" s="207"/>
      <c r="F39" s="152"/>
      <c r="G39" s="152"/>
      <c r="H39" s="152"/>
      <c r="I39" s="152"/>
      <c r="J39" s="152"/>
      <c r="K39" s="153"/>
      <c r="L39" s="208" t="s">
        <v>45</v>
      </c>
      <c r="M39" s="152"/>
      <c r="N39" s="152"/>
      <c r="O39" s="152"/>
      <c r="P39" s="152"/>
      <c r="Q39" s="153"/>
      <c r="R39" s="8">
        <v>15</v>
      </c>
      <c r="S39" s="8">
        <v>60</v>
      </c>
      <c r="T39" s="24">
        <v>3</v>
      </c>
      <c r="U39" s="20"/>
      <c r="V39" s="20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64" ht="40.5" customHeight="1">
      <c r="A40" s="7" t="s">
        <v>100</v>
      </c>
      <c r="B40" s="3" t="s">
        <v>19</v>
      </c>
      <c r="C40" s="42" t="s">
        <v>20</v>
      </c>
      <c r="D40" s="59"/>
      <c r="E40" s="207" t="s">
        <v>45</v>
      </c>
      <c r="F40" s="152"/>
      <c r="G40" s="152"/>
      <c r="H40" s="152"/>
      <c r="I40" s="152"/>
      <c r="J40" s="152"/>
      <c r="K40" s="153"/>
      <c r="L40" s="208"/>
      <c r="M40" s="152"/>
      <c r="N40" s="152"/>
      <c r="O40" s="152"/>
      <c r="P40" s="152"/>
      <c r="Q40" s="153"/>
      <c r="R40" s="8">
        <v>15</v>
      </c>
      <c r="S40" s="8">
        <v>35</v>
      </c>
      <c r="T40" s="24">
        <v>2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64" ht="40.5" customHeight="1">
      <c r="A41" s="7" t="s">
        <v>101</v>
      </c>
      <c r="B41" s="3" t="s">
        <v>19</v>
      </c>
      <c r="C41" s="42" t="s">
        <v>100</v>
      </c>
      <c r="D41" s="59"/>
      <c r="E41" s="205"/>
      <c r="F41" s="152"/>
      <c r="G41" s="152"/>
      <c r="H41" s="152"/>
      <c r="I41" s="152"/>
      <c r="J41" s="152"/>
      <c r="K41" s="153"/>
      <c r="L41" s="207" t="s">
        <v>45</v>
      </c>
      <c r="M41" s="152"/>
      <c r="N41" s="152"/>
      <c r="O41" s="152"/>
      <c r="P41" s="152"/>
      <c r="Q41" s="153"/>
      <c r="R41" s="8">
        <v>15</v>
      </c>
      <c r="S41" s="8">
        <v>35</v>
      </c>
      <c r="T41" s="24">
        <v>2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ht="40.5" customHeight="1">
      <c r="A42" s="7" t="s">
        <v>53</v>
      </c>
      <c r="B42" s="8" t="s">
        <v>27</v>
      </c>
      <c r="C42" s="42" t="s">
        <v>20</v>
      </c>
      <c r="D42" s="59" t="s">
        <v>96</v>
      </c>
      <c r="E42" s="207" t="s">
        <v>45</v>
      </c>
      <c r="F42" s="152"/>
      <c r="G42" s="152"/>
      <c r="H42" s="152"/>
      <c r="I42" s="152"/>
      <c r="J42" s="152"/>
      <c r="K42" s="153"/>
      <c r="L42" s="209"/>
      <c r="M42" s="152"/>
      <c r="N42" s="152"/>
      <c r="O42" s="152"/>
      <c r="P42" s="152"/>
      <c r="Q42" s="153"/>
      <c r="R42" s="8">
        <v>30</v>
      </c>
      <c r="S42" s="8">
        <v>60</v>
      </c>
      <c r="T42" s="24">
        <v>6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ht="40.5" customHeight="1">
      <c r="A43" s="25" t="s">
        <v>54</v>
      </c>
      <c r="B43" s="8" t="s">
        <v>27</v>
      </c>
      <c r="C43" s="42" t="s">
        <v>20</v>
      </c>
      <c r="D43" s="59" t="s">
        <v>96</v>
      </c>
      <c r="E43" s="207" t="s">
        <v>45</v>
      </c>
      <c r="F43" s="152"/>
      <c r="G43" s="152"/>
      <c r="H43" s="152"/>
      <c r="I43" s="152"/>
      <c r="J43" s="152"/>
      <c r="K43" s="153"/>
      <c r="L43" s="209"/>
      <c r="M43" s="152"/>
      <c r="N43" s="152"/>
      <c r="O43" s="152"/>
      <c r="P43" s="152"/>
      <c r="Q43" s="153"/>
      <c r="R43" s="8">
        <v>15</v>
      </c>
      <c r="S43" s="8">
        <v>35</v>
      </c>
      <c r="T43" s="24">
        <v>2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ht="40.5" customHeight="1">
      <c r="A44" s="25" t="s">
        <v>55</v>
      </c>
      <c r="B44" s="8" t="s">
        <v>27</v>
      </c>
      <c r="C44" s="42" t="s">
        <v>20</v>
      </c>
      <c r="D44" s="61" t="s">
        <v>102</v>
      </c>
      <c r="E44" s="207"/>
      <c r="F44" s="152"/>
      <c r="G44" s="152"/>
      <c r="H44" s="152"/>
      <c r="I44" s="152"/>
      <c r="J44" s="152"/>
      <c r="K44" s="153"/>
      <c r="L44" s="208" t="s">
        <v>45</v>
      </c>
      <c r="M44" s="152"/>
      <c r="N44" s="152"/>
      <c r="O44" s="152"/>
      <c r="P44" s="152"/>
      <c r="Q44" s="153"/>
      <c r="R44" s="8">
        <v>15</v>
      </c>
      <c r="S44" s="8">
        <v>35</v>
      </c>
      <c r="T44" s="24">
        <v>2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64" ht="40.5" customHeight="1">
      <c r="A45" s="7" t="s">
        <v>56</v>
      </c>
      <c r="B45" s="8" t="s">
        <v>27</v>
      </c>
      <c r="C45" s="42" t="s">
        <v>20</v>
      </c>
      <c r="D45" s="59" t="s">
        <v>96</v>
      </c>
      <c r="E45" s="207" t="s">
        <v>57</v>
      </c>
      <c r="F45" s="152"/>
      <c r="G45" s="152"/>
      <c r="H45" s="152"/>
      <c r="I45" s="152"/>
      <c r="J45" s="152"/>
      <c r="K45" s="153"/>
      <c r="L45" s="210"/>
      <c r="M45" s="152"/>
      <c r="N45" s="152"/>
      <c r="O45" s="152"/>
      <c r="P45" s="152"/>
      <c r="Q45" s="153"/>
      <c r="R45" s="8">
        <v>15</v>
      </c>
      <c r="S45" s="8">
        <v>35</v>
      </c>
      <c r="T45" s="24">
        <v>2</v>
      </c>
      <c r="U45" s="62"/>
      <c r="V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64" ht="40.5" customHeight="1">
      <c r="A46" s="25" t="s">
        <v>58</v>
      </c>
      <c r="B46" s="8" t="s">
        <v>27</v>
      </c>
      <c r="C46" s="42" t="s">
        <v>20</v>
      </c>
      <c r="D46" s="59" t="s">
        <v>96</v>
      </c>
      <c r="E46" s="207" t="s">
        <v>57</v>
      </c>
      <c r="F46" s="152"/>
      <c r="G46" s="152"/>
      <c r="H46" s="152"/>
      <c r="I46" s="152"/>
      <c r="J46" s="152"/>
      <c r="K46" s="153"/>
      <c r="L46" s="210"/>
      <c r="M46" s="152"/>
      <c r="N46" s="152"/>
      <c r="O46" s="152"/>
      <c r="P46" s="152"/>
      <c r="Q46" s="153"/>
      <c r="R46" s="8">
        <v>15</v>
      </c>
      <c r="S46" s="8">
        <v>35</v>
      </c>
      <c r="T46" s="24">
        <v>2</v>
      </c>
      <c r="U46" s="20"/>
      <c r="V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64" ht="40.5" customHeight="1">
      <c r="A47" s="11" t="s">
        <v>59</v>
      </c>
      <c r="B47" s="8" t="s">
        <v>27</v>
      </c>
      <c r="C47" s="42" t="s">
        <v>20</v>
      </c>
      <c r="D47" s="59" t="s">
        <v>96</v>
      </c>
      <c r="E47" s="207"/>
      <c r="F47" s="152"/>
      <c r="G47" s="152"/>
      <c r="H47" s="152"/>
      <c r="I47" s="152"/>
      <c r="J47" s="152"/>
      <c r="K47" s="153"/>
      <c r="L47" s="210" t="s">
        <v>57</v>
      </c>
      <c r="M47" s="152"/>
      <c r="N47" s="152"/>
      <c r="O47" s="152"/>
      <c r="P47" s="152"/>
      <c r="Q47" s="153"/>
      <c r="R47" s="8">
        <v>15</v>
      </c>
      <c r="S47" s="8">
        <v>35</v>
      </c>
      <c r="T47" s="24">
        <v>2</v>
      </c>
      <c r="U47" s="20"/>
      <c r="V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64" ht="40.5" customHeight="1">
      <c r="A48" s="7" t="s">
        <v>103</v>
      </c>
      <c r="B48" s="8" t="s">
        <v>27</v>
      </c>
      <c r="C48" s="42" t="s">
        <v>20</v>
      </c>
      <c r="D48" s="59" t="s">
        <v>96</v>
      </c>
      <c r="E48" s="207" t="s">
        <v>57</v>
      </c>
      <c r="F48" s="152"/>
      <c r="G48" s="152"/>
      <c r="H48" s="152"/>
      <c r="I48" s="152"/>
      <c r="J48" s="152"/>
      <c r="K48" s="153"/>
      <c r="L48" s="210"/>
      <c r="M48" s="152"/>
      <c r="N48" s="152"/>
      <c r="O48" s="152"/>
      <c r="P48" s="152"/>
      <c r="Q48" s="153"/>
      <c r="R48" s="8">
        <v>15</v>
      </c>
      <c r="S48" s="8">
        <v>35</v>
      </c>
      <c r="T48" s="24">
        <v>2</v>
      </c>
      <c r="U48" s="20"/>
      <c r="V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ht="40.5" customHeight="1">
      <c r="A49" s="7" t="s">
        <v>61</v>
      </c>
      <c r="B49" s="8" t="s">
        <v>27</v>
      </c>
      <c r="C49" s="42" t="s">
        <v>103</v>
      </c>
      <c r="D49" s="59" t="s">
        <v>60</v>
      </c>
      <c r="E49" s="207"/>
      <c r="F49" s="152"/>
      <c r="G49" s="152"/>
      <c r="H49" s="152"/>
      <c r="I49" s="152"/>
      <c r="J49" s="152"/>
      <c r="K49" s="153"/>
      <c r="L49" s="210" t="s">
        <v>57</v>
      </c>
      <c r="M49" s="152"/>
      <c r="N49" s="152"/>
      <c r="O49" s="152"/>
      <c r="P49" s="152"/>
      <c r="Q49" s="153"/>
      <c r="R49" s="8">
        <v>15</v>
      </c>
      <c r="S49" s="8">
        <v>35</v>
      </c>
      <c r="T49" s="24">
        <v>2</v>
      </c>
      <c r="U49" s="20"/>
      <c r="V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ht="40.5" customHeight="1">
      <c r="A50" s="7" t="s">
        <v>62</v>
      </c>
      <c r="B50" s="8" t="s">
        <v>27</v>
      </c>
      <c r="C50" s="42" t="s">
        <v>20</v>
      </c>
      <c r="D50" s="59" t="s">
        <v>96</v>
      </c>
      <c r="E50" s="207" t="s">
        <v>57</v>
      </c>
      <c r="F50" s="152"/>
      <c r="G50" s="152"/>
      <c r="H50" s="152"/>
      <c r="I50" s="152"/>
      <c r="J50" s="152"/>
      <c r="K50" s="153"/>
      <c r="L50" s="210"/>
      <c r="M50" s="152"/>
      <c r="N50" s="152"/>
      <c r="O50" s="152"/>
      <c r="P50" s="152"/>
      <c r="Q50" s="153"/>
      <c r="R50" s="8">
        <v>15</v>
      </c>
      <c r="S50" s="8">
        <v>35</v>
      </c>
      <c r="T50" s="24">
        <v>2</v>
      </c>
      <c r="U50" s="20"/>
      <c r="V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ht="40.5" customHeight="1">
      <c r="A51" s="63" t="s">
        <v>63</v>
      </c>
      <c r="B51" s="8" t="s">
        <v>27</v>
      </c>
      <c r="C51" s="64" t="s">
        <v>62</v>
      </c>
      <c r="D51" s="59" t="s">
        <v>62</v>
      </c>
      <c r="E51" s="207"/>
      <c r="F51" s="152"/>
      <c r="G51" s="152"/>
      <c r="H51" s="152"/>
      <c r="I51" s="152"/>
      <c r="J51" s="152"/>
      <c r="K51" s="153"/>
      <c r="L51" s="210" t="s">
        <v>57</v>
      </c>
      <c r="M51" s="152"/>
      <c r="N51" s="152"/>
      <c r="O51" s="152"/>
      <c r="P51" s="152"/>
      <c r="Q51" s="153"/>
      <c r="R51" s="8">
        <v>15</v>
      </c>
      <c r="S51" s="8">
        <v>35</v>
      </c>
      <c r="T51" s="24">
        <v>2</v>
      </c>
      <c r="U51" s="20"/>
      <c r="V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64" ht="39.75" customHeight="1">
      <c r="A52" s="143"/>
      <c r="B52" s="144"/>
      <c r="C52" s="251"/>
      <c r="D52" s="152"/>
      <c r="E52" s="16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6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</row>
    <row r="53" spans="1:64" ht="39.75" customHeight="1">
      <c r="A53" s="250" t="s">
        <v>12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65"/>
      <c r="R53" s="251">
        <f>SUM(R31,R30)</f>
        <v>3000</v>
      </c>
      <c r="S53" s="153"/>
      <c r="T53" s="93">
        <f>SUM(T30,T31)</f>
        <v>120</v>
      </c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</row>
    <row r="54" spans="1:64" ht="39.75" customHeight="1">
      <c r="A54" s="147"/>
      <c r="B54" s="72"/>
      <c r="C54" s="72"/>
      <c r="D54" s="7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</row>
    <row r="55" spans="1:64" ht="39.75" customHeight="1">
      <c r="A55" s="148" t="s">
        <v>46</v>
      </c>
      <c r="B55" s="148"/>
      <c r="C55" s="72"/>
      <c r="D55" s="7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64" ht="15.75" customHeight="1">
      <c r="A56" s="147"/>
      <c r="B56" s="72"/>
      <c r="C56" s="72"/>
      <c r="D56" s="72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spans="1:64" ht="15.75" customHeight="1">
      <c r="A57" s="147"/>
      <c r="B57" s="72"/>
      <c r="C57" s="72"/>
      <c r="D57" s="7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64" ht="15.75" customHeight="1">
      <c r="A58" s="147"/>
      <c r="B58" s="72"/>
      <c r="C58" s="91"/>
      <c r="D58" s="91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64" ht="15.75" customHeight="1">
      <c r="A59" s="149"/>
      <c r="B59" s="69"/>
      <c r="C59" s="69"/>
      <c r="D59" s="69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pans="1:64" ht="15.75" customHeight="1">
      <c r="A60" s="149"/>
      <c r="B60" s="69"/>
      <c r="C60" s="69"/>
      <c r="D60" s="69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64" ht="15.75" customHeight="1">
      <c r="A61" s="149"/>
      <c r="B61" s="69"/>
      <c r="C61" s="69"/>
      <c r="D61" s="69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64" ht="15.75" customHeight="1">
      <c r="A62" s="149"/>
      <c r="B62" s="69"/>
      <c r="C62" s="69"/>
      <c r="D62" s="69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</row>
    <row r="63" spans="1:64" ht="15.75" customHeight="1">
      <c r="A63" s="149"/>
      <c r="B63" s="69"/>
      <c r="C63" s="69"/>
      <c r="D63" s="69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</row>
    <row r="64" spans="1:64" ht="15.75" customHeight="1">
      <c r="A64" s="149"/>
      <c r="B64" s="69"/>
      <c r="C64" s="69"/>
      <c r="D64" s="69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64" ht="15.75" customHeight="1">
      <c r="A65" s="149"/>
      <c r="B65" s="69"/>
      <c r="C65" s="69"/>
      <c r="D65" s="69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</row>
    <row r="66" spans="1:64" ht="15.75" customHeight="1">
      <c r="A66" s="149"/>
      <c r="B66" s="69"/>
      <c r="C66" s="69"/>
      <c r="D66" s="69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spans="1:64" ht="15.75" customHeight="1">
      <c r="A67" s="149"/>
      <c r="B67" s="69"/>
      <c r="C67" s="69"/>
      <c r="D67" s="69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15.75" customHeight="1">
      <c r="A68" s="149"/>
      <c r="B68" s="69"/>
      <c r="C68" s="69"/>
      <c r="D68" s="69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64" ht="15.75" customHeight="1">
      <c r="A69" s="149"/>
      <c r="B69" s="69"/>
      <c r="C69" s="69"/>
      <c r="D69" s="69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15.75" customHeight="1">
      <c r="A70" s="149"/>
      <c r="B70" s="69"/>
      <c r="C70" s="69"/>
      <c r="D70" s="69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64" ht="15.75" customHeight="1">
      <c r="A71" s="149"/>
      <c r="B71" s="69"/>
      <c r="C71" s="69"/>
      <c r="D71" s="69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15.75" customHeight="1">
      <c r="A72" s="149"/>
      <c r="B72" s="69"/>
      <c r="C72" s="69"/>
      <c r="D72" s="69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spans="1:64" ht="15.75" customHeight="1">
      <c r="A73" s="149"/>
      <c r="B73" s="69"/>
      <c r="C73" s="69"/>
      <c r="D73" s="69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64" ht="15.75" customHeight="1">
      <c r="A74" s="149"/>
      <c r="B74" s="69"/>
      <c r="C74" s="69"/>
      <c r="D74" s="69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</row>
    <row r="75" spans="1:64" ht="15.75" customHeight="1">
      <c r="A75" s="149"/>
      <c r="B75" s="69"/>
      <c r="C75" s="69"/>
      <c r="D75" s="69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</row>
    <row r="76" spans="1:64" ht="15.75" customHeight="1">
      <c r="A76" s="149"/>
      <c r="B76" s="69"/>
      <c r="C76" s="69"/>
      <c r="D76" s="69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</row>
    <row r="77" spans="1:64" ht="15.75" customHeight="1">
      <c r="A77" s="149"/>
      <c r="B77" s="69"/>
      <c r="C77" s="69"/>
      <c r="D77" s="69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64" ht="15.75" customHeight="1">
      <c r="A78" s="149"/>
      <c r="B78" s="69"/>
      <c r="C78" s="69"/>
      <c r="D78" s="69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64" ht="15.75" customHeight="1">
      <c r="A79" s="149"/>
      <c r="B79" s="69"/>
      <c r="C79" s="69"/>
      <c r="D79" s="69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spans="1:64" ht="15.75" customHeight="1">
      <c r="A80" s="149"/>
      <c r="B80" s="69"/>
      <c r="C80" s="69"/>
      <c r="D80" s="69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ht="15.75" customHeight="1">
      <c r="A81" s="149"/>
      <c r="B81" s="69"/>
      <c r="C81" s="69"/>
      <c r="D81" s="69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</row>
    <row r="82" spans="1:64" ht="15.75" customHeight="1">
      <c r="A82" s="149"/>
      <c r="B82" s="69"/>
      <c r="C82" s="69"/>
      <c r="D82" s="69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64" ht="15.75" customHeight="1">
      <c r="A83" s="149"/>
      <c r="B83" s="69"/>
      <c r="C83" s="69"/>
      <c r="D83" s="69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</row>
    <row r="84" spans="1:64" ht="15.75" customHeight="1">
      <c r="A84" s="149"/>
      <c r="B84" s="69"/>
      <c r="C84" s="69"/>
      <c r="D84" s="69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</row>
    <row r="85" spans="1:64" ht="15.75" customHeight="1">
      <c r="A85" s="149"/>
      <c r="B85" s="69"/>
      <c r="C85" s="69"/>
      <c r="D85" s="69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</row>
    <row r="86" spans="1:64" ht="15.75" customHeight="1">
      <c r="A86" s="149"/>
      <c r="B86" s="69"/>
      <c r="C86" s="69"/>
      <c r="D86" s="69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</row>
    <row r="87" spans="1:64" ht="15.75" customHeight="1">
      <c r="A87" s="149"/>
      <c r="B87" s="69"/>
      <c r="C87" s="69"/>
      <c r="D87" s="69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</row>
    <row r="88" spans="1:64" ht="15.75" customHeight="1">
      <c r="A88" s="149"/>
      <c r="B88" s="69"/>
      <c r="C88" s="69"/>
      <c r="D88" s="69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</row>
    <row r="89" spans="1:64" ht="15.75" customHeight="1">
      <c r="A89" s="149"/>
      <c r="B89" s="69"/>
      <c r="C89" s="69"/>
      <c r="D89" s="69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0" spans="1:64" ht="15.75" customHeight="1">
      <c r="A90" s="149"/>
      <c r="B90" s="69"/>
      <c r="C90" s="69"/>
      <c r="D90" s="69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</row>
    <row r="91" spans="1:64" ht="15.75" customHeight="1">
      <c r="A91" s="149"/>
      <c r="B91" s="69"/>
      <c r="C91" s="69"/>
      <c r="D91" s="69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</row>
    <row r="92" spans="1:64" ht="15.75" customHeight="1">
      <c r="A92" s="149"/>
      <c r="B92" s="69"/>
      <c r="C92" s="69"/>
      <c r="D92" s="69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</row>
    <row r="93" spans="1:64" ht="15.75" customHeight="1">
      <c r="A93" s="149"/>
      <c r="B93" s="69"/>
      <c r="C93" s="69"/>
      <c r="D93" s="69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</row>
    <row r="94" spans="1:64" ht="15.75" customHeight="1">
      <c r="A94" s="149"/>
      <c r="B94" s="69"/>
      <c r="C94" s="69"/>
      <c r="D94" s="69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</row>
    <row r="95" spans="1:64" ht="15.75" customHeight="1">
      <c r="A95" s="149"/>
      <c r="B95" s="69"/>
      <c r="C95" s="69"/>
      <c r="D95" s="69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</row>
    <row r="96" spans="1:64" ht="15.75" customHeight="1">
      <c r="A96" s="149"/>
      <c r="B96" s="69"/>
      <c r="C96" s="69"/>
      <c r="D96" s="69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</row>
    <row r="97" spans="1:64" ht="15.75" customHeight="1">
      <c r="A97" s="149"/>
      <c r="B97" s="69"/>
      <c r="C97" s="69"/>
      <c r="D97" s="69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</row>
    <row r="98" spans="1:64" ht="15.75" customHeight="1">
      <c r="A98" s="149"/>
      <c r="B98" s="69"/>
      <c r="C98" s="69"/>
      <c r="D98" s="69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</row>
    <row r="99" spans="1:64" ht="15.75" customHeight="1">
      <c r="A99" s="149"/>
      <c r="B99" s="69"/>
      <c r="C99" s="69"/>
      <c r="D99" s="69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</row>
    <row r="100" spans="1:64" ht="15.75" customHeight="1">
      <c r="A100" s="149"/>
      <c r="B100" s="69"/>
      <c r="C100" s="69"/>
      <c r="D100" s="69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</row>
    <row r="101" spans="1:64" ht="15.75" customHeight="1">
      <c r="A101" s="149"/>
      <c r="B101" s="69"/>
      <c r="C101" s="69"/>
      <c r="D101" s="69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</row>
    <row r="102" spans="1:64" ht="15.75" customHeight="1">
      <c r="A102" s="149"/>
      <c r="B102" s="69"/>
      <c r="C102" s="69"/>
      <c r="D102" s="69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</row>
    <row r="103" spans="1:64" ht="15.75" customHeight="1">
      <c r="A103" s="149"/>
      <c r="B103" s="69"/>
      <c r="C103" s="69"/>
      <c r="D103" s="69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</row>
    <row r="104" spans="1:64" ht="15.75" customHeight="1">
      <c r="A104" s="149"/>
      <c r="B104" s="69"/>
      <c r="C104" s="69"/>
      <c r="D104" s="69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</row>
    <row r="105" spans="1:64" ht="15.75" customHeight="1">
      <c r="A105" s="149"/>
      <c r="B105" s="69"/>
      <c r="C105" s="69"/>
      <c r="D105" s="69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</row>
    <row r="106" spans="1:64" ht="15.75" customHeight="1">
      <c r="A106" s="149"/>
      <c r="B106" s="69"/>
      <c r="C106" s="69"/>
      <c r="D106" s="69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</row>
    <row r="107" spans="1:64" ht="15.75" customHeight="1">
      <c r="A107" s="149"/>
      <c r="B107" s="69"/>
      <c r="C107" s="69"/>
      <c r="D107" s="69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</row>
    <row r="108" spans="1:64" ht="15.75" customHeight="1">
      <c r="A108" s="149"/>
      <c r="B108" s="69"/>
      <c r="C108" s="69"/>
      <c r="D108" s="69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</row>
    <row r="109" spans="1:64" ht="15.75" customHeight="1">
      <c r="A109" s="149"/>
      <c r="B109" s="69"/>
      <c r="C109" s="69"/>
      <c r="D109" s="69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</row>
    <row r="110" spans="1:64" ht="15.75" customHeight="1">
      <c r="A110" s="149"/>
      <c r="B110" s="69"/>
      <c r="C110" s="69"/>
      <c r="D110" s="69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</row>
    <row r="111" spans="1:64" ht="15.75" customHeight="1">
      <c r="A111" s="149"/>
      <c r="B111" s="69"/>
      <c r="C111" s="69"/>
      <c r="D111" s="69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1:64" ht="15.75" customHeight="1">
      <c r="A112" s="149"/>
      <c r="B112" s="69"/>
      <c r="C112" s="69"/>
      <c r="D112" s="69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</row>
    <row r="113" spans="1:64" ht="15.75" customHeight="1">
      <c r="A113" s="149"/>
      <c r="B113" s="69"/>
      <c r="C113" s="69"/>
      <c r="D113" s="69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</row>
    <row r="114" spans="1:64" ht="15.75" customHeight="1">
      <c r="A114" s="149"/>
      <c r="B114" s="69"/>
      <c r="C114" s="69"/>
      <c r="D114" s="69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</row>
    <row r="115" spans="1:64" ht="15.75" customHeight="1">
      <c r="A115" s="149"/>
      <c r="B115" s="69"/>
      <c r="C115" s="69"/>
      <c r="D115" s="69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</row>
    <row r="116" spans="1:64" ht="15.75" customHeight="1">
      <c r="A116" s="149"/>
      <c r="B116" s="69"/>
      <c r="C116" s="69"/>
      <c r="D116" s="6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</row>
    <row r="117" spans="1:64" ht="15.75" customHeight="1">
      <c r="A117" s="149"/>
      <c r="B117" s="69"/>
      <c r="C117" s="69"/>
      <c r="D117" s="6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</row>
    <row r="118" spans="1:64" ht="15.75" customHeight="1">
      <c r="A118" s="149"/>
      <c r="B118" s="69"/>
      <c r="C118" s="69"/>
      <c r="D118" s="6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</row>
    <row r="119" spans="1:64" ht="15.75" customHeight="1">
      <c r="A119" s="149"/>
      <c r="B119" s="69"/>
      <c r="C119" s="69"/>
      <c r="D119" s="6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</row>
    <row r="120" spans="1:64" ht="15.75" customHeight="1">
      <c r="A120" s="149"/>
      <c r="B120" s="69"/>
      <c r="C120" s="69"/>
      <c r="D120" s="6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</row>
    <row r="121" spans="1:64" ht="15.75" customHeight="1">
      <c r="A121" s="149"/>
      <c r="B121" s="69"/>
      <c r="C121" s="69"/>
      <c r="D121" s="69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</row>
    <row r="122" spans="1:64" ht="15.75" customHeight="1">
      <c r="A122" s="149"/>
      <c r="B122" s="69"/>
      <c r="C122" s="69"/>
      <c r="D122" s="6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</row>
    <row r="123" spans="1:64" ht="15.75" customHeight="1">
      <c r="A123" s="149"/>
      <c r="B123" s="69"/>
      <c r="C123" s="69"/>
      <c r="D123" s="6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</row>
    <row r="124" spans="1:64" ht="15.75" customHeight="1">
      <c r="A124" s="149"/>
      <c r="B124" s="69"/>
      <c r="C124" s="69"/>
      <c r="D124" s="69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</row>
    <row r="125" spans="1:64" ht="15.75" customHeight="1">
      <c r="A125" s="149"/>
      <c r="B125" s="69"/>
      <c r="C125" s="69"/>
      <c r="D125" s="69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</row>
    <row r="126" spans="1:64" ht="15.75" customHeight="1">
      <c r="A126" s="149"/>
      <c r="B126" s="69"/>
      <c r="C126" s="69"/>
      <c r="D126" s="69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</row>
    <row r="127" spans="1:64" ht="15.75" customHeight="1">
      <c r="A127" s="149"/>
      <c r="B127" s="69"/>
      <c r="C127" s="69"/>
      <c r="D127" s="69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</row>
    <row r="128" spans="1:64" ht="15.75" customHeight="1">
      <c r="A128" s="149"/>
      <c r="B128" s="69"/>
      <c r="C128" s="69"/>
      <c r="D128" s="69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</row>
    <row r="129" spans="1:64" ht="15.75" customHeight="1">
      <c r="A129" s="149"/>
      <c r="B129" s="69"/>
      <c r="C129" s="69"/>
      <c r="D129" s="69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</row>
    <row r="130" spans="1:64" ht="15.75" customHeight="1">
      <c r="A130" s="149"/>
      <c r="B130" s="69"/>
      <c r="C130" s="69"/>
      <c r="D130" s="6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</row>
    <row r="131" spans="1:64" ht="15.75" customHeight="1">
      <c r="A131" s="149"/>
      <c r="B131" s="69"/>
      <c r="C131" s="69"/>
      <c r="D131" s="6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</row>
    <row r="132" spans="1:64" ht="15.75" customHeight="1">
      <c r="A132" s="149"/>
      <c r="B132" s="69"/>
      <c r="C132" s="69"/>
      <c r="D132" s="69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</row>
    <row r="133" spans="1:64" ht="15.75" customHeight="1">
      <c r="A133" s="149"/>
      <c r="B133" s="69"/>
      <c r="C133" s="69"/>
      <c r="D133" s="6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</row>
    <row r="134" spans="1:64" ht="15.75" customHeight="1">
      <c r="A134" s="149"/>
      <c r="B134" s="69"/>
      <c r="C134" s="69"/>
      <c r="D134" s="6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</row>
    <row r="135" spans="1:64" ht="15.75" customHeight="1">
      <c r="A135" s="149"/>
      <c r="B135" s="69"/>
      <c r="C135" s="69"/>
      <c r="D135" s="69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</row>
    <row r="136" spans="1:64" ht="15.75" customHeight="1">
      <c r="A136" s="149"/>
      <c r="B136" s="69"/>
      <c r="C136" s="69"/>
      <c r="D136" s="6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</row>
    <row r="137" spans="1:64" ht="15.75" customHeight="1">
      <c r="A137" s="149"/>
      <c r="B137" s="69"/>
      <c r="C137" s="69"/>
      <c r="D137" s="6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</row>
    <row r="138" spans="1:64" ht="15.75" customHeight="1">
      <c r="A138" s="149"/>
      <c r="B138" s="69"/>
      <c r="C138" s="69"/>
      <c r="D138" s="6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</row>
    <row r="139" spans="1:64" ht="15.75" customHeight="1">
      <c r="A139" s="149"/>
      <c r="B139" s="69"/>
      <c r="C139" s="69"/>
      <c r="D139" s="6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</row>
    <row r="140" spans="1:64" ht="15.75" customHeight="1">
      <c r="A140" s="149"/>
      <c r="B140" s="69"/>
      <c r="C140" s="69"/>
      <c r="D140" s="6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</row>
    <row r="141" spans="1:64" ht="15.75" customHeight="1">
      <c r="A141" s="149"/>
      <c r="B141" s="69"/>
      <c r="C141" s="69"/>
      <c r="D141" s="6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</row>
    <row r="142" spans="1:64" ht="15.75" customHeight="1">
      <c r="A142" s="149"/>
      <c r="B142" s="69"/>
      <c r="C142" s="69"/>
      <c r="D142" s="6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</row>
    <row r="143" spans="1:64" ht="15.75" customHeight="1">
      <c r="A143" s="149"/>
      <c r="B143" s="69"/>
      <c r="C143" s="69"/>
      <c r="D143" s="69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</row>
    <row r="144" spans="1:64" ht="15.75" customHeight="1">
      <c r="A144" s="149"/>
      <c r="B144" s="69"/>
      <c r="C144" s="69"/>
      <c r="D144" s="69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</row>
    <row r="145" spans="1:64" ht="15.75" customHeight="1">
      <c r="A145" s="149"/>
      <c r="B145" s="69"/>
      <c r="C145" s="69"/>
      <c r="D145" s="69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</row>
    <row r="146" spans="1:64" ht="15.75" customHeight="1">
      <c r="A146" s="149"/>
      <c r="B146" s="69"/>
      <c r="C146" s="69"/>
      <c r="D146" s="69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</row>
    <row r="147" spans="1:64" ht="15.75" customHeight="1">
      <c r="A147" s="149"/>
      <c r="B147" s="69"/>
      <c r="C147" s="69"/>
      <c r="D147" s="69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</row>
    <row r="148" spans="1:64" ht="15.75" customHeight="1">
      <c r="A148" s="149"/>
      <c r="B148" s="69"/>
      <c r="C148" s="69"/>
      <c r="D148" s="69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</row>
    <row r="149" spans="1:64" ht="15.75" customHeight="1">
      <c r="A149" s="149"/>
      <c r="B149" s="69"/>
      <c r="C149" s="69"/>
      <c r="D149" s="69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</row>
    <row r="150" spans="1:64" ht="15.75" customHeight="1">
      <c r="A150" s="149"/>
      <c r="B150" s="69"/>
      <c r="C150" s="69"/>
      <c r="D150" s="69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</row>
    <row r="151" spans="1:64" ht="15.75" customHeight="1">
      <c r="A151" s="149"/>
      <c r="B151" s="69"/>
      <c r="C151" s="69"/>
      <c r="D151" s="69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</row>
    <row r="152" spans="1:64" ht="15.75" customHeight="1">
      <c r="A152" s="149"/>
      <c r="B152" s="69"/>
      <c r="C152" s="69"/>
      <c r="D152" s="69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</row>
    <row r="153" spans="1:64" ht="15.75" customHeight="1">
      <c r="A153" s="149"/>
      <c r="B153" s="69"/>
      <c r="C153" s="69"/>
      <c r="D153" s="69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</row>
    <row r="154" spans="1:64" ht="15.75" customHeight="1">
      <c r="A154" s="149"/>
      <c r="B154" s="69"/>
      <c r="C154" s="69"/>
      <c r="D154" s="69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</row>
    <row r="155" spans="1:64" ht="15.75" customHeight="1">
      <c r="A155" s="149"/>
      <c r="B155" s="69"/>
      <c r="C155" s="69"/>
      <c r="D155" s="69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</row>
    <row r="156" spans="1:64" ht="15.75" customHeight="1">
      <c r="A156" s="149"/>
      <c r="B156" s="69"/>
      <c r="C156" s="69"/>
      <c r="D156" s="69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</row>
    <row r="157" spans="1:64" ht="15.75" customHeight="1">
      <c r="A157" s="149"/>
      <c r="B157" s="69"/>
      <c r="C157" s="69"/>
      <c r="D157" s="69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</row>
    <row r="158" spans="1:64" ht="15.75" customHeight="1">
      <c r="A158" s="149"/>
      <c r="B158" s="69"/>
      <c r="C158" s="69"/>
      <c r="D158" s="69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</row>
    <row r="159" spans="1:64" ht="15.75" customHeight="1">
      <c r="A159" s="149"/>
      <c r="B159" s="69"/>
      <c r="C159" s="69"/>
      <c r="D159" s="69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</row>
    <row r="160" spans="1:64" ht="15.75" customHeight="1">
      <c r="A160" s="149"/>
      <c r="B160" s="69"/>
      <c r="C160" s="69"/>
      <c r="D160" s="69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</row>
    <row r="161" spans="1:64" ht="15.75" customHeight="1">
      <c r="A161" s="149"/>
      <c r="B161" s="69"/>
      <c r="C161" s="69"/>
      <c r="D161" s="69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</row>
    <row r="162" spans="1:64" ht="15.75" customHeight="1">
      <c r="A162" s="149"/>
      <c r="B162" s="69"/>
      <c r="C162" s="69"/>
      <c r="D162" s="69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</row>
    <row r="163" spans="1:64" ht="15.75" customHeight="1">
      <c r="A163" s="149"/>
      <c r="B163" s="69"/>
      <c r="C163" s="69"/>
      <c r="D163" s="69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</row>
    <row r="164" spans="1:64" ht="15.75" customHeight="1">
      <c r="A164" s="149"/>
      <c r="B164" s="69"/>
      <c r="C164" s="69"/>
      <c r="D164" s="69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</row>
    <row r="165" spans="1:64" ht="15.75" customHeight="1">
      <c r="A165" s="149"/>
      <c r="B165" s="69"/>
      <c r="C165" s="69"/>
      <c r="D165" s="69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</row>
    <row r="166" spans="1:64" ht="15.75" customHeight="1">
      <c r="A166" s="149"/>
      <c r="B166" s="69"/>
      <c r="C166" s="69"/>
      <c r="D166" s="69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</row>
    <row r="167" spans="1:64" ht="15.75" customHeight="1">
      <c r="A167" s="149"/>
      <c r="B167" s="69"/>
      <c r="C167" s="69"/>
      <c r="D167" s="69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</row>
    <row r="168" spans="1:64" ht="15.75" customHeight="1">
      <c r="A168" s="149"/>
      <c r="B168" s="69"/>
      <c r="C168" s="69"/>
      <c r="D168" s="69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</row>
    <row r="169" spans="1:64" ht="15.75" customHeight="1">
      <c r="A169" s="149"/>
      <c r="B169" s="69"/>
      <c r="C169" s="69"/>
      <c r="D169" s="69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</row>
    <row r="170" spans="1:64" ht="15.75" customHeight="1">
      <c r="A170" s="149"/>
      <c r="B170" s="69"/>
      <c r="C170" s="69"/>
      <c r="D170" s="69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</row>
    <row r="171" spans="1:64" ht="15.75" customHeight="1">
      <c r="A171" s="149"/>
      <c r="B171" s="69"/>
      <c r="C171" s="69"/>
      <c r="D171" s="69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</row>
    <row r="172" spans="1:64" ht="15.75" customHeight="1">
      <c r="A172" s="149"/>
      <c r="B172" s="69"/>
      <c r="C172" s="69"/>
      <c r="D172" s="69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</row>
    <row r="173" spans="1:64" ht="15.75" customHeight="1">
      <c r="A173" s="149"/>
      <c r="B173" s="69"/>
      <c r="C173" s="69"/>
      <c r="D173" s="69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</row>
    <row r="174" spans="1:64" ht="15.75" customHeight="1">
      <c r="A174" s="149"/>
      <c r="B174" s="69"/>
      <c r="C174" s="69"/>
      <c r="D174" s="69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</row>
    <row r="175" spans="1:64" ht="15.75" customHeight="1">
      <c r="A175" s="149"/>
      <c r="B175" s="69"/>
      <c r="C175" s="69"/>
      <c r="D175" s="69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</row>
    <row r="176" spans="1:64" ht="15.75" customHeight="1">
      <c r="A176" s="149"/>
      <c r="B176" s="69"/>
      <c r="C176" s="69"/>
      <c r="D176" s="69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</row>
    <row r="177" spans="1:64" ht="15.75" customHeight="1">
      <c r="A177" s="149"/>
      <c r="B177" s="69"/>
      <c r="C177" s="69"/>
      <c r="D177" s="69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</row>
    <row r="178" spans="1:64" ht="15.75" customHeight="1">
      <c r="A178" s="149"/>
      <c r="B178" s="69"/>
      <c r="C178" s="69"/>
      <c r="D178" s="69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</row>
    <row r="179" spans="1:64" ht="15.75" customHeight="1">
      <c r="A179" s="149"/>
      <c r="B179" s="69"/>
      <c r="C179" s="69"/>
      <c r="D179" s="69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</row>
    <row r="180" spans="1:64" ht="15.75" customHeight="1">
      <c r="A180" s="149"/>
      <c r="B180" s="69"/>
      <c r="C180" s="69"/>
      <c r="D180" s="69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</row>
    <row r="181" spans="1:64" ht="15.75" customHeight="1">
      <c r="A181" s="149"/>
      <c r="B181" s="69"/>
      <c r="C181" s="69"/>
      <c r="D181" s="69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</row>
    <row r="182" spans="1:64" ht="15.75" customHeight="1">
      <c r="A182" s="149"/>
      <c r="B182" s="69"/>
      <c r="C182" s="69"/>
      <c r="D182" s="69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</row>
    <row r="183" spans="1:64" ht="15.75" customHeight="1">
      <c r="A183" s="149"/>
      <c r="B183" s="69"/>
      <c r="C183" s="69"/>
      <c r="D183" s="69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</row>
    <row r="184" spans="1:64" ht="15.75" customHeight="1">
      <c r="A184" s="149"/>
      <c r="B184" s="69"/>
      <c r="C184" s="69"/>
      <c r="D184" s="69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</row>
    <row r="185" spans="1:64" ht="15.75" customHeight="1">
      <c r="A185" s="149"/>
      <c r="B185" s="69"/>
      <c r="C185" s="69"/>
      <c r="D185" s="69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</row>
    <row r="186" spans="1:64" ht="15.75" customHeight="1">
      <c r="A186" s="149"/>
      <c r="B186" s="69"/>
      <c r="C186" s="69"/>
      <c r="D186" s="69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</row>
    <row r="187" spans="1:64" ht="15.75" customHeight="1">
      <c r="A187" s="149"/>
      <c r="B187" s="69"/>
      <c r="C187" s="69"/>
      <c r="D187" s="69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</row>
    <row r="188" spans="1:64" ht="15.75" customHeight="1">
      <c r="A188" s="149"/>
      <c r="B188" s="69"/>
      <c r="C188" s="69"/>
      <c r="D188" s="69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</row>
    <row r="189" spans="1:64" ht="15.75" customHeight="1">
      <c r="A189" s="149"/>
      <c r="B189" s="69"/>
      <c r="C189" s="69"/>
      <c r="D189" s="69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</row>
    <row r="190" spans="1:64" ht="15.75" customHeight="1">
      <c r="A190" s="149"/>
      <c r="B190" s="69"/>
      <c r="C190" s="69"/>
      <c r="D190" s="69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</row>
    <row r="191" spans="1:64" ht="15.75" customHeight="1">
      <c r="A191" s="149"/>
      <c r="B191" s="69"/>
      <c r="C191" s="69"/>
      <c r="D191" s="69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</row>
    <row r="192" spans="1:64" ht="15.75" customHeight="1">
      <c r="A192" s="149"/>
      <c r="B192" s="69"/>
      <c r="C192" s="69"/>
      <c r="D192" s="69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</row>
    <row r="193" spans="1:64" ht="15.75" customHeight="1">
      <c r="A193" s="149"/>
      <c r="B193" s="69"/>
      <c r="C193" s="69"/>
      <c r="D193" s="69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</row>
    <row r="194" spans="1:64" ht="15.75" customHeight="1">
      <c r="A194" s="149"/>
      <c r="B194" s="69"/>
      <c r="C194" s="69"/>
      <c r="D194" s="69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</row>
    <row r="195" spans="1:64" ht="15.75" customHeight="1">
      <c r="A195" s="149"/>
      <c r="B195" s="69"/>
      <c r="C195" s="69"/>
      <c r="D195" s="69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</row>
    <row r="196" spans="1:64" ht="15.75" customHeight="1">
      <c r="A196" s="149"/>
      <c r="B196" s="69"/>
      <c r="C196" s="69"/>
      <c r="D196" s="69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</row>
    <row r="197" spans="1:64" ht="15.75" customHeight="1">
      <c r="A197" s="149"/>
      <c r="B197" s="69"/>
      <c r="C197" s="69"/>
      <c r="D197" s="69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</row>
    <row r="198" spans="1:64" ht="15.75" customHeight="1">
      <c r="A198" s="149"/>
      <c r="B198" s="69"/>
      <c r="C198" s="69"/>
      <c r="D198" s="69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</row>
    <row r="199" spans="1:64" ht="15.75" customHeight="1">
      <c r="A199" s="149"/>
      <c r="B199" s="69"/>
      <c r="C199" s="69"/>
      <c r="D199" s="6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</row>
    <row r="200" spans="1:64" ht="15.75" customHeight="1">
      <c r="A200" s="149"/>
      <c r="B200" s="69"/>
      <c r="C200" s="69"/>
      <c r="D200" s="69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</row>
    <row r="201" spans="1:64" ht="15.75" customHeight="1">
      <c r="A201" s="149"/>
      <c r="B201" s="69"/>
      <c r="C201" s="69"/>
      <c r="D201" s="69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</row>
    <row r="202" spans="1:64" ht="15.75" customHeight="1">
      <c r="A202" s="149"/>
      <c r="B202" s="69"/>
      <c r="C202" s="69"/>
      <c r="D202" s="69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</row>
    <row r="203" spans="1:64" ht="15.75" customHeight="1">
      <c r="A203" s="149"/>
      <c r="B203" s="69"/>
      <c r="C203" s="69"/>
      <c r="D203" s="69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</row>
    <row r="204" spans="1:64" ht="15.75" customHeight="1">
      <c r="A204" s="149"/>
      <c r="B204" s="69"/>
      <c r="C204" s="69"/>
      <c r="D204" s="69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64" ht="15.75" customHeight="1">
      <c r="A205" s="149"/>
      <c r="B205" s="69"/>
      <c r="C205" s="69"/>
      <c r="D205" s="69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</row>
    <row r="206" spans="1:64" ht="15.75" customHeight="1">
      <c r="A206" s="149"/>
      <c r="B206" s="69"/>
      <c r="C206" s="69"/>
      <c r="D206" s="69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</row>
    <row r="207" spans="1:64" ht="15.75" customHeight="1">
      <c r="A207" s="149"/>
      <c r="B207" s="69"/>
      <c r="C207" s="69"/>
      <c r="D207" s="69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</row>
    <row r="208" spans="1:64" ht="15.75" customHeight="1">
      <c r="A208" s="149"/>
      <c r="B208" s="69"/>
      <c r="C208" s="69"/>
      <c r="D208" s="69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</row>
    <row r="209" spans="1:64" ht="15.75" customHeight="1">
      <c r="A209" s="149"/>
      <c r="B209" s="69"/>
      <c r="C209" s="69"/>
      <c r="D209" s="69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</row>
    <row r="210" spans="1:64" ht="15.75" customHeight="1">
      <c r="A210" s="149"/>
      <c r="B210" s="69"/>
      <c r="C210" s="69"/>
      <c r="D210" s="69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</row>
    <row r="211" spans="1:64" ht="15.75" customHeight="1">
      <c r="A211" s="149"/>
      <c r="B211" s="69"/>
      <c r="C211" s="69"/>
      <c r="D211" s="69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</row>
    <row r="212" spans="1:64" ht="15.75" customHeight="1">
      <c r="A212" s="149"/>
      <c r="B212" s="69"/>
      <c r="C212" s="69"/>
      <c r="D212" s="69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</row>
    <row r="213" spans="1:64" ht="15.75" customHeight="1">
      <c r="A213" s="149"/>
      <c r="B213" s="69"/>
      <c r="C213" s="69"/>
      <c r="D213" s="69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</row>
    <row r="214" spans="1:64" ht="15.75" customHeight="1">
      <c r="A214" s="149"/>
      <c r="B214" s="69"/>
      <c r="C214" s="69"/>
      <c r="D214" s="69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</row>
    <row r="215" spans="1:64" ht="15.75" customHeight="1">
      <c r="A215" s="149"/>
      <c r="B215" s="69"/>
      <c r="C215" s="69"/>
      <c r="D215" s="69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</row>
    <row r="216" spans="1:64" ht="15.75" customHeight="1">
      <c r="A216" s="149"/>
      <c r="B216" s="69"/>
      <c r="C216" s="69"/>
      <c r="D216" s="69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</row>
    <row r="217" spans="1:64" ht="15.75" customHeight="1">
      <c r="A217" s="149"/>
      <c r="B217" s="69"/>
      <c r="C217" s="69"/>
      <c r="D217" s="69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</row>
    <row r="218" spans="1:64" ht="15.75" customHeight="1">
      <c r="A218" s="149"/>
      <c r="B218" s="69"/>
      <c r="C218" s="69"/>
      <c r="D218" s="69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</row>
    <row r="219" spans="1:64" ht="15.75" customHeight="1">
      <c r="A219" s="149"/>
      <c r="B219" s="69"/>
      <c r="C219" s="69"/>
      <c r="D219" s="69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</row>
    <row r="220" spans="1:64" ht="15.75" customHeight="1">
      <c r="A220" s="149"/>
      <c r="B220" s="69"/>
      <c r="C220" s="69"/>
      <c r="D220" s="69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</row>
    <row r="221" spans="1:64" ht="15.75" customHeight="1">
      <c r="A221" s="149"/>
      <c r="B221" s="69"/>
      <c r="C221" s="69"/>
      <c r="D221" s="69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</row>
    <row r="222" spans="1:64" ht="15.75" customHeight="1">
      <c r="A222" s="149"/>
      <c r="B222" s="69"/>
      <c r="C222" s="69"/>
      <c r="D222" s="69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</row>
    <row r="223" spans="1:64" ht="15.75" customHeight="1">
      <c r="A223" s="149"/>
      <c r="B223" s="69"/>
      <c r="C223" s="69"/>
      <c r="D223" s="69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</row>
    <row r="224" spans="1:64" ht="15.75" customHeight="1">
      <c r="A224" s="149"/>
      <c r="B224" s="69"/>
      <c r="C224" s="69"/>
      <c r="D224" s="69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</row>
    <row r="225" spans="1:64" ht="15.75" customHeight="1">
      <c r="A225" s="149"/>
      <c r="B225" s="69"/>
      <c r="C225" s="69"/>
      <c r="D225" s="69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</row>
    <row r="226" spans="1:64" ht="15.75" customHeight="1">
      <c r="A226" s="149"/>
      <c r="B226" s="69"/>
      <c r="C226" s="69"/>
      <c r="D226" s="69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</row>
    <row r="227" spans="1:64" ht="15.75" customHeight="1">
      <c r="A227" s="149"/>
      <c r="B227" s="69"/>
      <c r="C227" s="69"/>
      <c r="D227" s="69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</row>
    <row r="228" spans="1:64" ht="15.75" customHeight="1">
      <c r="A228" s="149"/>
      <c r="B228" s="69"/>
      <c r="C228" s="69"/>
      <c r="D228" s="69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</row>
    <row r="229" spans="1:64" ht="15.75" customHeight="1">
      <c r="A229" s="149"/>
      <c r="B229" s="69"/>
      <c r="C229" s="69"/>
      <c r="D229" s="69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</row>
    <row r="230" spans="1:64" ht="15.75" customHeight="1">
      <c r="A230" s="149"/>
      <c r="B230" s="69"/>
      <c r="C230" s="69"/>
      <c r="D230" s="69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</row>
    <row r="231" spans="1:64" ht="15.75" customHeight="1">
      <c r="A231" s="149"/>
      <c r="B231" s="69"/>
      <c r="C231" s="69"/>
      <c r="D231" s="69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</row>
    <row r="232" spans="1:64" ht="15.75" customHeight="1">
      <c r="A232" s="149"/>
      <c r="B232" s="69"/>
      <c r="C232" s="69"/>
      <c r="D232" s="69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</row>
    <row r="233" spans="1:64" ht="15.75" customHeight="1">
      <c r="A233" s="149"/>
      <c r="B233" s="69"/>
      <c r="C233" s="69"/>
      <c r="D233" s="69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</row>
    <row r="234" spans="1:64" ht="15.75" customHeight="1">
      <c r="A234" s="149"/>
      <c r="B234" s="69"/>
      <c r="C234" s="69"/>
      <c r="D234" s="69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</row>
    <row r="235" spans="1:64" ht="15.75" customHeight="1">
      <c r="A235" s="149"/>
      <c r="B235" s="69"/>
      <c r="C235" s="69"/>
      <c r="D235" s="69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</row>
    <row r="236" spans="1:64" ht="15.75" customHeight="1">
      <c r="A236" s="149"/>
      <c r="B236" s="69"/>
      <c r="C236" s="69"/>
      <c r="D236" s="69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</row>
    <row r="237" spans="1:64" ht="15.75" customHeight="1">
      <c r="A237" s="149"/>
      <c r="B237" s="69"/>
      <c r="C237" s="69"/>
      <c r="D237" s="69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</row>
    <row r="238" spans="1:64" ht="15.75" customHeight="1">
      <c r="A238" s="149"/>
      <c r="B238" s="69"/>
      <c r="C238" s="69"/>
      <c r="D238" s="6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</row>
    <row r="239" spans="1:64" ht="15.75" customHeight="1">
      <c r="A239" s="149"/>
      <c r="B239" s="69"/>
      <c r="C239" s="69"/>
      <c r="D239" s="69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</row>
    <row r="240" spans="1:64" ht="15.75" customHeight="1">
      <c r="A240" s="149"/>
      <c r="B240" s="69"/>
      <c r="C240" s="69"/>
      <c r="D240" s="69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</row>
    <row r="241" spans="1:64" ht="15.75" customHeight="1">
      <c r="A241" s="149"/>
      <c r="B241" s="69"/>
      <c r="C241" s="69"/>
      <c r="D241" s="69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</row>
    <row r="242" spans="1:64" ht="15.75" customHeight="1">
      <c r="A242" s="149"/>
      <c r="B242" s="69"/>
      <c r="C242" s="69"/>
      <c r="D242" s="69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</row>
    <row r="243" spans="1:64" ht="15.75" customHeight="1">
      <c r="A243" s="149"/>
      <c r="B243" s="69"/>
      <c r="C243" s="69"/>
      <c r="D243" s="69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</row>
    <row r="244" spans="1:64" ht="15.75" customHeight="1">
      <c r="A244" s="149"/>
      <c r="B244" s="69"/>
      <c r="C244" s="69"/>
      <c r="D244" s="69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</row>
    <row r="245" spans="1:64" ht="15.75" customHeight="1">
      <c r="A245" s="149"/>
      <c r="B245" s="69"/>
      <c r="C245" s="69"/>
      <c r="D245" s="69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</row>
    <row r="246" spans="1:64" ht="15.75" customHeight="1">
      <c r="A246" s="149"/>
      <c r="B246" s="69"/>
      <c r="C246" s="69"/>
      <c r="D246" s="69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</row>
    <row r="247" spans="1:64" ht="15.75" customHeight="1">
      <c r="A247" s="149"/>
      <c r="B247" s="69"/>
      <c r="C247" s="69"/>
      <c r="D247" s="69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</row>
    <row r="248" spans="1:64" ht="15.75" customHeight="1">
      <c r="A248" s="149"/>
      <c r="B248" s="69"/>
      <c r="C248" s="69"/>
      <c r="D248" s="69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</row>
    <row r="249" spans="1:64" ht="15.75" customHeight="1">
      <c r="A249" s="149"/>
      <c r="B249" s="69"/>
      <c r="C249" s="69"/>
      <c r="D249" s="69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</row>
    <row r="250" spans="1:64" ht="15.75" customHeight="1">
      <c r="A250" s="149"/>
      <c r="B250" s="69"/>
      <c r="C250" s="69"/>
      <c r="D250" s="69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</row>
    <row r="251" spans="1:64" ht="15.75" customHeight="1">
      <c r="A251" s="149"/>
      <c r="B251" s="69"/>
      <c r="C251" s="69"/>
      <c r="D251" s="69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</row>
    <row r="252" spans="1:64" ht="15.75" customHeight="1">
      <c r="A252" s="149"/>
      <c r="B252" s="69"/>
      <c r="C252" s="69"/>
      <c r="D252" s="69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</row>
    <row r="253" spans="1:64" ht="15.75" customHeight="1">
      <c r="A253" s="149"/>
      <c r="B253" s="69"/>
      <c r="C253" s="69"/>
      <c r="D253" s="69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</row>
    <row r="254" spans="1:64" ht="15.75" customHeight="1">
      <c r="A254" s="149"/>
      <c r="B254" s="69"/>
      <c r="C254" s="69"/>
      <c r="D254" s="69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</row>
    <row r="255" spans="1:64" ht="15.75" customHeight="1">
      <c r="A255" s="149"/>
      <c r="B255" s="69"/>
      <c r="C255" s="69"/>
      <c r="D255" s="69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</row>
    <row r="256" spans="1:64" ht="15.75" customHeight="1">
      <c r="A256" s="149"/>
      <c r="B256" s="69"/>
      <c r="C256" s="150"/>
      <c r="D256" s="69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29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</row>
    <row r="257" spans="1:64" ht="15.75" customHeight="1">
      <c r="A257" s="149"/>
      <c r="B257" s="69"/>
      <c r="C257" s="150"/>
      <c r="D257" s="69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29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</row>
    <row r="258" spans="1:64" ht="15.75" customHeight="1">
      <c r="A258" s="149"/>
      <c r="B258" s="69"/>
      <c r="C258" s="150"/>
      <c r="D258" s="69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29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</row>
    <row r="259" spans="1:64" ht="15.75" customHeight="1">
      <c r="A259" s="149"/>
      <c r="B259" s="69"/>
      <c r="C259" s="150"/>
      <c r="D259" s="69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29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</row>
    <row r="260" spans="1:64" ht="15.75" customHeight="1">
      <c r="A260" s="149"/>
      <c r="B260" s="69"/>
      <c r="C260" s="150"/>
      <c r="D260" s="69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29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</row>
    <row r="261" spans="1:64" ht="15.75" customHeight="1">
      <c r="A261" s="149"/>
      <c r="B261" s="69"/>
      <c r="C261" s="150"/>
      <c r="D261" s="69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29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</row>
    <row r="262" spans="1:64" ht="15.75" customHeight="1">
      <c r="A262" s="149"/>
      <c r="B262" s="69"/>
      <c r="C262" s="150"/>
      <c r="D262" s="69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29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</row>
    <row r="263" spans="1:64" ht="15.75" customHeight="1">
      <c r="A263" s="149"/>
      <c r="B263" s="69"/>
      <c r="C263" s="150"/>
      <c r="D263" s="69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29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</row>
    <row r="264" spans="1:64" ht="15.75" customHeight="1">
      <c r="A264" s="149"/>
      <c r="B264" s="69"/>
      <c r="C264" s="150"/>
      <c r="D264" s="69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29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</row>
    <row r="265" spans="1:64" ht="15.75" customHeight="1">
      <c r="A265" s="149"/>
      <c r="B265" s="69"/>
      <c r="C265" s="150"/>
      <c r="D265" s="69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29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</row>
    <row r="266" spans="1:64" ht="15.75" customHeight="1">
      <c r="A266" s="149"/>
      <c r="B266" s="69"/>
      <c r="C266" s="150"/>
      <c r="D266" s="69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29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</row>
    <row r="267" spans="1:64" ht="15.75" customHeight="1">
      <c r="A267" s="149"/>
      <c r="B267" s="69"/>
      <c r="C267" s="150"/>
      <c r="D267" s="69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29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</row>
    <row r="268" spans="1:64" ht="15.75" customHeight="1">
      <c r="A268" s="149"/>
      <c r="B268" s="69"/>
      <c r="C268" s="150"/>
      <c r="D268" s="69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29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</row>
    <row r="269" spans="1:64" ht="15.75" customHeight="1">
      <c r="A269" s="149"/>
      <c r="B269" s="69"/>
      <c r="C269" s="150"/>
      <c r="D269" s="69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29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</row>
    <row r="270" spans="1:64" ht="15.75" customHeight="1">
      <c r="A270" s="149"/>
      <c r="B270" s="69"/>
      <c r="C270" s="150"/>
      <c r="D270" s="69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29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</row>
    <row r="271" spans="1:64" ht="15.75" customHeight="1">
      <c r="A271" s="149"/>
      <c r="B271" s="69"/>
      <c r="C271" s="150"/>
      <c r="D271" s="69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29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</row>
    <row r="272" spans="1:64" ht="15.75" customHeight="1">
      <c r="A272" s="149"/>
      <c r="B272" s="69"/>
      <c r="C272" s="150"/>
      <c r="D272" s="69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29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</row>
    <row r="273" spans="1:64" ht="15.75" customHeight="1">
      <c r="A273" s="149"/>
      <c r="B273" s="69"/>
      <c r="C273" s="150"/>
      <c r="D273" s="69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29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</row>
    <row r="274" spans="1:64" ht="15.75" customHeight="1">
      <c r="A274" s="149"/>
      <c r="B274" s="69"/>
      <c r="C274" s="150"/>
      <c r="D274" s="69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29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</row>
    <row r="275" spans="1:64" ht="15.75" customHeight="1">
      <c r="A275" s="149"/>
      <c r="B275" s="69"/>
      <c r="C275" s="150"/>
      <c r="D275" s="69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29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</row>
    <row r="276" spans="1:64" ht="15.75" customHeight="1">
      <c r="A276" s="149"/>
      <c r="B276" s="69"/>
      <c r="C276" s="150"/>
      <c r="D276" s="69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29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</row>
    <row r="277" spans="1:64" ht="15.75" customHeight="1">
      <c r="A277" s="149"/>
      <c r="B277" s="69"/>
      <c r="C277" s="150"/>
      <c r="D277" s="69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29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</row>
    <row r="278" spans="1:64" ht="15.75" customHeight="1">
      <c r="A278" s="149"/>
      <c r="B278" s="69"/>
      <c r="C278" s="150"/>
      <c r="D278" s="69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29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</row>
    <row r="279" spans="1:64" ht="15.75" customHeight="1">
      <c r="A279" s="149"/>
      <c r="B279" s="69"/>
      <c r="C279" s="150"/>
      <c r="D279" s="69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29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</row>
    <row r="280" spans="1:64" ht="15.75" customHeight="1">
      <c r="A280" s="149"/>
      <c r="B280" s="69"/>
      <c r="C280" s="150"/>
      <c r="D280" s="69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29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</row>
    <row r="281" spans="1:64" ht="15.75" customHeight="1">
      <c r="A281" s="149"/>
      <c r="B281" s="69"/>
      <c r="C281" s="150"/>
      <c r="D281" s="69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29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</row>
    <row r="282" spans="1:64" ht="15.75" customHeight="1">
      <c r="A282" s="149"/>
      <c r="B282" s="69"/>
      <c r="C282" s="150"/>
      <c r="D282" s="69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29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</row>
    <row r="283" spans="1:64" ht="15.75" customHeight="1">
      <c r="A283" s="149"/>
      <c r="B283" s="69"/>
      <c r="C283" s="150"/>
      <c r="D283" s="69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29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</row>
    <row r="284" spans="1:64" ht="15.75" customHeight="1">
      <c r="A284" s="149"/>
      <c r="B284" s="69"/>
      <c r="C284" s="150"/>
      <c r="D284" s="69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29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</row>
    <row r="285" spans="1:64" ht="15.75" customHeight="1">
      <c r="A285" s="149"/>
      <c r="B285" s="69"/>
      <c r="C285" s="150"/>
      <c r="D285" s="69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29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</row>
    <row r="286" spans="1:64" ht="15.75" customHeight="1">
      <c r="A286" s="149"/>
      <c r="B286" s="69"/>
      <c r="C286" s="150"/>
      <c r="D286" s="69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29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</row>
    <row r="287" spans="1:64" ht="15.75" customHeight="1">
      <c r="A287" s="149"/>
      <c r="B287" s="69"/>
      <c r="C287" s="150"/>
      <c r="D287" s="69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29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</row>
    <row r="288" spans="1:64" ht="15.75" customHeight="1">
      <c r="A288" s="149"/>
      <c r="B288" s="69"/>
      <c r="C288" s="150"/>
      <c r="D288" s="69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29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</row>
    <row r="289" spans="1:64" ht="15.75" customHeight="1">
      <c r="A289" s="149"/>
      <c r="B289" s="69"/>
      <c r="C289" s="150"/>
      <c r="D289" s="69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29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</row>
    <row r="290" spans="1:64" ht="15.75" customHeight="1">
      <c r="A290" s="149"/>
      <c r="B290" s="69"/>
      <c r="C290" s="150"/>
      <c r="D290" s="69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29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</row>
    <row r="291" spans="1:64" ht="15.75" customHeight="1">
      <c r="A291" s="149"/>
      <c r="B291" s="69"/>
      <c r="C291" s="150"/>
      <c r="D291" s="69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29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</row>
    <row r="292" spans="1:64" ht="15.75" customHeight="1">
      <c r="A292" s="149"/>
      <c r="B292" s="69"/>
      <c r="C292" s="150"/>
      <c r="D292" s="69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29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</row>
    <row r="293" spans="1:64" ht="15.75" customHeight="1">
      <c r="A293" s="149"/>
      <c r="B293" s="69"/>
      <c r="C293" s="150"/>
      <c r="D293" s="69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29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</row>
    <row r="294" spans="1:64" ht="15.75" customHeight="1">
      <c r="A294" s="149"/>
      <c r="B294" s="69"/>
      <c r="C294" s="150"/>
      <c r="D294" s="69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29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</row>
    <row r="295" spans="1:64" ht="15.75" customHeight="1">
      <c r="A295" s="149"/>
      <c r="B295" s="69"/>
      <c r="C295" s="150"/>
      <c r="D295" s="69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29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</row>
    <row r="296" spans="1:64" ht="15.75" customHeight="1">
      <c r="A296" s="149"/>
      <c r="B296" s="69"/>
      <c r="C296" s="150"/>
      <c r="D296" s="69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29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</row>
    <row r="297" spans="1:64" ht="15.75" customHeight="1">
      <c r="A297" s="149"/>
      <c r="B297" s="69"/>
      <c r="C297" s="150"/>
      <c r="D297" s="69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29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</row>
    <row r="298" spans="1:64" ht="15.75" customHeight="1">
      <c r="A298" s="149"/>
      <c r="B298" s="69"/>
      <c r="C298" s="150"/>
      <c r="D298" s="69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29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</row>
    <row r="299" spans="1:64" ht="15.75" customHeight="1">
      <c r="A299" s="149"/>
      <c r="B299" s="69"/>
      <c r="C299" s="150"/>
      <c r="D299" s="69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29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</row>
    <row r="300" spans="1:64" ht="15.75" customHeight="1">
      <c r="A300" s="149"/>
      <c r="B300" s="69"/>
      <c r="C300" s="150"/>
      <c r="D300" s="69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29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</row>
    <row r="301" spans="1:64" ht="15.75" customHeight="1">
      <c r="A301" s="149"/>
      <c r="B301" s="69"/>
      <c r="C301" s="150"/>
      <c r="D301" s="69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29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</row>
    <row r="302" spans="1:64" ht="15.75" customHeight="1">
      <c r="A302" s="149"/>
      <c r="B302" s="69"/>
      <c r="C302" s="150"/>
      <c r="D302" s="69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29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</row>
    <row r="303" spans="1:64" ht="15.75" customHeight="1">
      <c r="A303" s="149"/>
      <c r="B303" s="69"/>
      <c r="C303" s="150"/>
      <c r="D303" s="69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29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</row>
    <row r="304" spans="1:64" ht="15.75" customHeight="1">
      <c r="A304" s="149"/>
      <c r="B304" s="69"/>
      <c r="C304" s="150"/>
      <c r="D304" s="69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29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</row>
    <row r="305" spans="1:64" ht="15.75" customHeight="1">
      <c r="A305" s="149"/>
      <c r="B305" s="69"/>
      <c r="C305" s="150"/>
      <c r="D305" s="69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29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</row>
    <row r="306" spans="1:64" ht="15.75" customHeight="1">
      <c r="A306" s="149"/>
      <c r="B306" s="69"/>
      <c r="C306" s="150"/>
      <c r="D306" s="69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29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</row>
    <row r="307" spans="1:64" ht="15.75" customHeight="1">
      <c r="A307" s="149"/>
      <c r="B307" s="69"/>
      <c r="C307" s="150"/>
      <c r="D307" s="69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29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</row>
    <row r="308" spans="1:64" ht="15.75" customHeight="1">
      <c r="A308" s="149"/>
      <c r="B308" s="69"/>
      <c r="C308" s="150"/>
      <c r="D308" s="69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29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</row>
    <row r="309" spans="1:64" ht="15.75" customHeight="1">
      <c r="A309" s="149"/>
      <c r="B309" s="69"/>
      <c r="C309" s="150"/>
      <c r="D309" s="69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29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</row>
    <row r="310" spans="1:64" ht="15.75" customHeight="1">
      <c r="A310" s="149"/>
      <c r="B310" s="69"/>
      <c r="C310" s="150"/>
      <c r="D310" s="69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29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</row>
    <row r="311" spans="1:64" ht="15.75" customHeight="1">
      <c r="A311" s="149"/>
      <c r="B311" s="69"/>
      <c r="C311" s="150"/>
      <c r="D311" s="69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29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</row>
    <row r="312" spans="1:64" ht="15.75" customHeight="1">
      <c r="A312" s="149"/>
      <c r="B312" s="69"/>
      <c r="C312" s="150"/>
      <c r="D312" s="69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29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</row>
    <row r="313" spans="1:64" ht="15.75" customHeight="1">
      <c r="A313" s="149"/>
      <c r="B313" s="69"/>
      <c r="C313" s="150"/>
      <c r="D313" s="69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29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</row>
    <row r="314" spans="1:64" ht="15.75" customHeight="1">
      <c r="A314" s="149"/>
      <c r="B314" s="69"/>
      <c r="C314" s="150"/>
      <c r="D314" s="69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29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</row>
    <row r="315" spans="1:64" ht="15.75" customHeight="1">
      <c r="A315" s="149"/>
      <c r="B315" s="69"/>
      <c r="C315" s="150"/>
      <c r="D315" s="69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29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</row>
    <row r="316" spans="1:64" ht="15.75" customHeight="1">
      <c r="A316" s="149"/>
      <c r="B316" s="69"/>
      <c r="C316" s="150"/>
      <c r="D316" s="69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29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</row>
    <row r="317" spans="1:64" ht="15.75" customHeight="1">
      <c r="A317" s="149"/>
      <c r="B317" s="69"/>
      <c r="C317" s="150"/>
      <c r="D317" s="69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29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</row>
    <row r="318" spans="1:64" ht="15.75" customHeight="1">
      <c r="A318" s="149"/>
      <c r="B318" s="69"/>
      <c r="C318" s="150"/>
      <c r="D318" s="69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29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</row>
    <row r="319" spans="1:64" ht="15.75" customHeight="1">
      <c r="A319" s="149"/>
      <c r="B319" s="69"/>
      <c r="C319" s="150"/>
      <c r="D319" s="69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29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</row>
    <row r="320" spans="1:64" ht="15.75" customHeight="1">
      <c r="A320" s="149"/>
      <c r="B320" s="69"/>
      <c r="C320" s="150"/>
      <c r="D320" s="69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29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</row>
    <row r="321" spans="1:64" ht="15.75" customHeight="1">
      <c r="A321" s="149"/>
      <c r="B321" s="69"/>
      <c r="C321" s="150"/>
      <c r="D321" s="69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29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</row>
    <row r="322" spans="1:64" ht="15.75" customHeight="1">
      <c r="A322" s="149"/>
      <c r="B322" s="69"/>
      <c r="C322" s="150"/>
      <c r="D322" s="69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29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</row>
    <row r="323" spans="1:64" ht="15.75" customHeight="1">
      <c r="A323" s="149"/>
      <c r="B323" s="69"/>
      <c r="C323" s="150"/>
      <c r="D323" s="69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29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</row>
    <row r="324" spans="1:64" ht="15.75" customHeight="1">
      <c r="A324" s="149"/>
      <c r="B324" s="69"/>
      <c r="C324" s="150"/>
      <c r="D324" s="69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29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</row>
    <row r="325" spans="1:64" ht="15.75" customHeight="1">
      <c r="A325" s="149"/>
      <c r="B325" s="69"/>
      <c r="C325" s="150"/>
      <c r="D325" s="69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29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</row>
    <row r="326" spans="1:64" ht="15.75" customHeight="1">
      <c r="A326" s="149"/>
      <c r="B326" s="69"/>
      <c r="C326" s="150"/>
      <c r="D326" s="69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29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</row>
    <row r="327" spans="1:64" ht="15.75" customHeight="1">
      <c r="A327" s="149"/>
      <c r="B327" s="69"/>
      <c r="C327" s="150"/>
      <c r="D327" s="69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29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</row>
    <row r="328" spans="1:64" ht="15.75" customHeight="1">
      <c r="A328" s="149"/>
      <c r="B328" s="69"/>
      <c r="C328" s="150"/>
      <c r="D328" s="69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29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</row>
    <row r="329" spans="1:64" ht="15.75" customHeight="1">
      <c r="A329" s="149"/>
      <c r="B329" s="69"/>
      <c r="C329" s="150"/>
      <c r="D329" s="69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29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</row>
    <row r="330" spans="1:64" ht="15.75" customHeight="1">
      <c r="A330" s="149"/>
      <c r="B330" s="69"/>
      <c r="C330" s="150"/>
      <c r="D330" s="69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29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</row>
    <row r="331" spans="1:64" ht="15.75" customHeight="1">
      <c r="A331" s="149"/>
      <c r="B331" s="69"/>
      <c r="C331" s="150"/>
      <c r="D331" s="69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29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</row>
    <row r="332" spans="1:64" ht="15.75" customHeight="1">
      <c r="A332" s="149"/>
      <c r="B332" s="69"/>
      <c r="C332" s="150"/>
      <c r="D332" s="69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29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</row>
    <row r="333" spans="1:64" ht="15.75" customHeight="1">
      <c r="A333" s="149"/>
      <c r="B333" s="69"/>
      <c r="C333" s="150"/>
      <c r="D333" s="69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29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</row>
    <row r="334" spans="1:64" ht="15.75" customHeight="1">
      <c r="A334" s="149"/>
      <c r="B334" s="69"/>
      <c r="C334" s="150"/>
      <c r="D334" s="69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29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</row>
    <row r="335" spans="1:64" ht="15.75" customHeight="1">
      <c r="A335" s="149"/>
      <c r="B335" s="69"/>
      <c r="C335" s="150"/>
      <c r="D335" s="69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29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</row>
    <row r="336" spans="1:64" ht="15.75" customHeight="1">
      <c r="A336" s="149"/>
      <c r="B336" s="69"/>
      <c r="C336" s="150"/>
      <c r="D336" s="69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29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</row>
    <row r="337" spans="1:64" ht="15.75" customHeight="1">
      <c r="A337" s="149"/>
      <c r="B337" s="69"/>
      <c r="C337" s="150"/>
      <c r="D337" s="69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29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</row>
    <row r="338" spans="1:64" ht="15.75" customHeight="1">
      <c r="A338" s="149"/>
      <c r="B338" s="69"/>
      <c r="C338" s="150"/>
      <c r="D338" s="69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29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</row>
    <row r="339" spans="1:64" ht="15.75" customHeight="1">
      <c r="A339" s="149"/>
      <c r="B339" s="69"/>
      <c r="C339" s="150"/>
      <c r="D339" s="69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29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</row>
    <row r="340" spans="1:64" ht="15.75" customHeight="1">
      <c r="A340" s="149"/>
      <c r="B340" s="69"/>
      <c r="C340" s="150"/>
      <c r="D340" s="69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29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</row>
    <row r="341" spans="1:64" ht="15.75" customHeight="1">
      <c r="A341" s="149"/>
      <c r="B341" s="69"/>
      <c r="C341" s="150"/>
      <c r="D341" s="69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29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</row>
    <row r="342" spans="1:64" ht="15.75" customHeight="1">
      <c r="A342" s="149"/>
      <c r="B342" s="69"/>
      <c r="C342" s="150"/>
      <c r="D342" s="69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29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</row>
    <row r="343" spans="1:64" ht="15.75" customHeight="1">
      <c r="A343" s="149"/>
      <c r="B343" s="69"/>
      <c r="C343" s="150"/>
      <c r="D343" s="69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29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</row>
    <row r="344" spans="1:64" ht="15.75" customHeight="1">
      <c r="A344" s="149"/>
      <c r="B344" s="69"/>
      <c r="C344" s="150"/>
      <c r="D344" s="69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29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</row>
    <row r="345" spans="1:64" ht="15.75" customHeight="1">
      <c r="A345" s="149"/>
      <c r="B345" s="69"/>
      <c r="C345" s="150"/>
      <c r="D345" s="69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29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</row>
    <row r="346" spans="1:64" ht="15.75" customHeight="1">
      <c r="A346" s="149"/>
      <c r="B346" s="69"/>
      <c r="C346" s="150"/>
      <c r="D346" s="69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29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</row>
    <row r="347" spans="1:64" ht="15.75" customHeight="1">
      <c r="A347" s="149"/>
      <c r="B347" s="69"/>
      <c r="C347" s="150"/>
      <c r="D347" s="69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29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</row>
    <row r="348" spans="1:64" ht="15.75" customHeight="1">
      <c r="A348" s="149"/>
      <c r="B348" s="69"/>
      <c r="C348" s="150"/>
      <c r="D348" s="69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29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</row>
    <row r="349" spans="1:64" ht="15.75" customHeight="1">
      <c r="A349" s="149"/>
      <c r="B349" s="69"/>
      <c r="C349" s="150"/>
      <c r="D349" s="69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29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</row>
    <row r="350" spans="1:64" ht="15.75" customHeight="1">
      <c r="A350" s="149"/>
      <c r="B350" s="69"/>
      <c r="C350" s="150"/>
      <c r="D350" s="69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29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</row>
    <row r="351" spans="1:64" ht="15.75" customHeight="1">
      <c r="A351" s="149"/>
      <c r="B351" s="69"/>
      <c r="C351" s="150"/>
      <c r="D351" s="69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29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</row>
    <row r="352" spans="1:64" ht="15.75" customHeight="1">
      <c r="A352" s="149"/>
      <c r="B352" s="69"/>
      <c r="C352" s="150"/>
      <c r="D352" s="69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29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</row>
    <row r="353" spans="1:64" ht="15.75" customHeight="1">
      <c r="A353" s="149"/>
      <c r="B353" s="69"/>
      <c r="C353" s="150"/>
      <c r="D353" s="69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29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</row>
    <row r="354" spans="1:64" ht="15.75" customHeight="1">
      <c r="A354" s="149"/>
      <c r="B354" s="69"/>
      <c r="C354" s="150"/>
      <c r="D354" s="69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29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</row>
    <row r="355" spans="1:64" ht="15.75" customHeight="1">
      <c r="A355" s="149"/>
      <c r="B355" s="69"/>
      <c r="C355" s="150"/>
      <c r="D355" s="69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29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</row>
    <row r="356" spans="1:64" ht="15.75" customHeight="1">
      <c r="A356" s="149"/>
      <c r="B356" s="69"/>
      <c r="C356" s="150"/>
      <c r="D356" s="69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29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</row>
    <row r="357" spans="1:64" ht="15.75" customHeight="1">
      <c r="A357" s="149"/>
      <c r="B357" s="69"/>
      <c r="C357" s="150"/>
      <c r="D357" s="69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29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</row>
    <row r="358" spans="1:64" ht="15.75" customHeight="1">
      <c r="A358" s="149"/>
      <c r="B358" s="69"/>
      <c r="C358" s="150"/>
      <c r="D358" s="69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29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</row>
    <row r="359" spans="1:64" ht="15.75" customHeight="1">
      <c r="A359" s="149"/>
      <c r="B359" s="69"/>
      <c r="C359" s="150"/>
      <c r="D359" s="69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29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</row>
    <row r="360" spans="1:64" ht="15.75" customHeight="1">
      <c r="A360" s="149"/>
      <c r="B360" s="69"/>
      <c r="C360" s="150"/>
      <c r="D360" s="69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29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</row>
    <row r="361" spans="1:64" ht="15.75" customHeight="1">
      <c r="A361" s="149"/>
      <c r="B361" s="69"/>
      <c r="C361" s="150"/>
      <c r="D361" s="69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29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</row>
    <row r="362" spans="1:64" ht="15.75" customHeight="1">
      <c r="A362" s="149"/>
      <c r="B362" s="69"/>
      <c r="C362" s="150"/>
      <c r="D362" s="69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29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</row>
    <row r="363" spans="1:64" ht="15.75" customHeight="1">
      <c r="A363" s="149"/>
      <c r="B363" s="69"/>
      <c r="C363" s="150"/>
      <c r="D363" s="69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29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</row>
    <row r="364" spans="1:64" ht="15.75" customHeight="1">
      <c r="A364" s="149"/>
      <c r="B364" s="69"/>
      <c r="C364" s="150"/>
      <c r="D364" s="69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29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</row>
    <row r="365" spans="1:64" ht="15.75" customHeight="1">
      <c r="A365" s="149"/>
      <c r="B365" s="69"/>
      <c r="C365" s="150"/>
      <c r="D365" s="69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29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</row>
    <row r="366" spans="1:64" ht="15.75" customHeight="1">
      <c r="A366" s="149"/>
      <c r="B366" s="69"/>
      <c r="C366" s="150"/>
      <c r="D366" s="69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29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</row>
    <row r="367" spans="1:64" ht="15.75" customHeight="1">
      <c r="A367" s="149"/>
      <c r="B367" s="69"/>
      <c r="C367" s="150"/>
      <c r="D367" s="69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29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</row>
    <row r="368" spans="1:64" ht="15.75" customHeight="1">
      <c r="A368" s="149"/>
      <c r="B368" s="69"/>
      <c r="C368" s="150"/>
      <c r="D368" s="69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29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</row>
    <row r="369" spans="1:64" ht="15.75" customHeight="1">
      <c r="A369" s="149"/>
      <c r="B369" s="69"/>
      <c r="C369" s="150"/>
      <c r="D369" s="69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29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</row>
    <row r="370" spans="1:64" ht="15.75" customHeight="1">
      <c r="A370" s="149"/>
      <c r="B370" s="69"/>
      <c r="C370" s="150"/>
      <c r="D370" s="69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29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</row>
    <row r="371" spans="1:64" ht="15.75" customHeight="1">
      <c r="A371" s="149"/>
      <c r="B371" s="69"/>
      <c r="C371" s="150"/>
      <c r="D371" s="69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29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</row>
    <row r="372" spans="1:64" ht="15.75" customHeight="1">
      <c r="A372" s="149"/>
      <c r="B372" s="69"/>
      <c r="C372" s="150"/>
      <c r="D372" s="69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29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</row>
    <row r="373" spans="1:64" ht="15.75" customHeight="1">
      <c r="A373" s="149"/>
      <c r="B373" s="69"/>
      <c r="C373" s="150"/>
      <c r="D373" s="69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29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</row>
    <row r="374" spans="1:64" ht="15.75" customHeight="1">
      <c r="A374" s="149"/>
      <c r="B374" s="69"/>
      <c r="C374" s="150"/>
      <c r="D374" s="69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29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</row>
    <row r="375" spans="1:64" ht="15.75" customHeight="1">
      <c r="A375" s="149"/>
      <c r="B375" s="69"/>
      <c r="C375" s="150"/>
      <c r="D375" s="69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29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</row>
    <row r="376" spans="1:64" ht="15.75" customHeight="1">
      <c r="A376" s="149"/>
      <c r="B376" s="69"/>
      <c r="C376" s="150"/>
      <c r="D376" s="69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29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</row>
    <row r="377" spans="1:64" ht="15.75" customHeight="1">
      <c r="A377" s="149"/>
      <c r="B377" s="69"/>
      <c r="C377" s="150"/>
      <c r="D377" s="69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29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</row>
    <row r="378" spans="1:64" ht="15.75" customHeight="1">
      <c r="A378" s="149"/>
      <c r="B378" s="69"/>
      <c r="C378" s="150"/>
      <c r="D378" s="69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29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</row>
    <row r="379" spans="1:64" ht="15.75" customHeight="1">
      <c r="A379" s="149"/>
      <c r="B379" s="69"/>
      <c r="C379" s="150"/>
      <c r="D379" s="69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29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</row>
    <row r="380" spans="1:64" ht="15.75" customHeight="1">
      <c r="A380" s="149"/>
      <c r="B380" s="69"/>
      <c r="C380" s="150"/>
      <c r="D380" s="69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29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</row>
    <row r="381" spans="1:64" ht="15.75" customHeight="1">
      <c r="A381" s="149"/>
      <c r="B381" s="69"/>
      <c r="C381" s="150"/>
      <c r="D381" s="69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29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</row>
    <row r="382" spans="1:64" ht="15.75" customHeight="1">
      <c r="A382" s="149"/>
      <c r="B382" s="69"/>
      <c r="C382" s="150"/>
      <c r="D382" s="69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29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</row>
    <row r="383" spans="1:64" ht="15.75" customHeight="1">
      <c r="A383" s="149"/>
      <c r="B383" s="69"/>
      <c r="C383" s="150"/>
      <c r="D383" s="69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29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</row>
    <row r="384" spans="1:64" ht="15.75" customHeight="1">
      <c r="A384" s="149"/>
      <c r="B384" s="69"/>
      <c r="C384" s="150"/>
      <c r="D384" s="69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29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</row>
    <row r="385" spans="1:64" ht="15.75" customHeight="1">
      <c r="A385" s="149"/>
      <c r="B385" s="69"/>
      <c r="C385" s="150"/>
      <c r="D385" s="69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29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</row>
    <row r="386" spans="1:64" ht="15.75" customHeight="1">
      <c r="A386" s="149"/>
      <c r="B386" s="69"/>
      <c r="C386" s="150"/>
      <c r="D386" s="69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29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</row>
    <row r="387" spans="1:64" ht="15.75" customHeight="1">
      <c r="A387" s="149"/>
      <c r="B387" s="69"/>
      <c r="C387" s="150"/>
      <c r="D387" s="69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29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</row>
    <row r="388" spans="1:64" ht="15.75" customHeight="1">
      <c r="A388" s="149"/>
      <c r="B388" s="69"/>
      <c r="C388" s="150"/>
      <c r="D388" s="69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29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</row>
    <row r="389" spans="1:64" ht="15.75" customHeight="1">
      <c r="A389" s="149"/>
      <c r="B389" s="69"/>
      <c r="C389" s="150"/>
      <c r="D389" s="69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29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</row>
    <row r="390" spans="1:64" ht="15.75" customHeight="1">
      <c r="A390" s="149"/>
      <c r="B390" s="69"/>
      <c r="C390" s="150"/>
      <c r="D390" s="69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29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</row>
    <row r="391" spans="1:64" ht="15.75" customHeight="1">
      <c r="A391" s="149"/>
      <c r="B391" s="69"/>
      <c r="C391" s="150"/>
      <c r="D391" s="69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29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</row>
    <row r="392" spans="1:64" ht="15.75" customHeight="1">
      <c r="A392" s="149"/>
      <c r="B392" s="69"/>
      <c r="C392" s="150"/>
      <c r="D392" s="69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29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</row>
    <row r="393" spans="1:64" ht="15.75" customHeight="1">
      <c r="A393" s="149"/>
      <c r="B393" s="69"/>
      <c r="C393" s="150"/>
      <c r="D393" s="69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29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</row>
    <row r="394" spans="1:64" ht="15.75" customHeight="1">
      <c r="A394" s="149"/>
      <c r="B394" s="69"/>
      <c r="C394" s="150"/>
      <c r="D394" s="69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29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</row>
    <row r="395" spans="1:64" ht="15.75" customHeight="1">
      <c r="A395" s="149"/>
      <c r="B395" s="69"/>
      <c r="C395" s="150"/>
      <c r="D395" s="69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29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</row>
    <row r="396" spans="1:64" ht="15.75" customHeight="1">
      <c r="A396" s="149"/>
      <c r="B396" s="69"/>
      <c r="C396" s="150"/>
      <c r="D396" s="69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29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</row>
    <row r="397" spans="1:64" ht="15.75" customHeight="1">
      <c r="A397" s="149"/>
      <c r="B397" s="69"/>
      <c r="C397" s="150"/>
      <c r="D397" s="69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29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</row>
    <row r="398" spans="1:64" ht="15.75" customHeight="1">
      <c r="A398" s="149"/>
      <c r="B398" s="69"/>
      <c r="C398" s="150"/>
      <c r="D398" s="69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29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</row>
    <row r="399" spans="1:64" ht="15.75" customHeight="1">
      <c r="A399" s="149"/>
      <c r="B399" s="69"/>
      <c r="C399" s="150"/>
      <c r="D399" s="69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29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</row>
    <row r="400" spans="1:64" ht="15.75" customHeight="1">
      <c r="A400" s="149"/>
      <c r="B400" s="69"/>
      <c r="C400" s="150"/>
      <c r="D400" s="69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29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</row>
    <row r="401" spans="1:64" ht="15.75" customHeight="1">
      <c r="A401" s="149"/>
      <c r="B401" s="69"/>
      <c r="C401" s="150"/>
      <c r="D401" s="69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29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</row>
    <row r="402" spans="1:64" ht="15.75" customHeight="1">
      <c r="A402" s="149"/>
      <c r="B402" s="69"/>
      <c r="C402" s="150"/>
      <c r="D402" s="69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29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</row>
    <row r="403" spans="1:64" ht="15.75" customHeight="1">
      <c r="A403" s="149"/>
      <c r="B403" s="69"/>
      <c r="C403" s="150"/>
      <c r="D403" s="69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29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</row>
    <row r="404" spans="1:64" ht="15.75" customHeight="1">
      <c r="A404" s="149"/>
      <c r="B404" s="69"/>
      <c r="C404" s="150"/>
      <c r="D404" s="69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29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</row>
    <row r="405" spans="1:64" ht="15.75" customHeight="1">
      <c r="A405" s="149"/>
      <c r="B405" s="69"/>
      <c r="C405" s="150"/>
      <c r="D405" s="69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29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</row>
    <row r="406" spans="1:64" ht="15.75" customHeight="1">
      <c r="A406" s="149"/>
      <c r="B406" s="69"/>
      <c r="C406" s="150"/>
      <c r="D406" s="69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29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</row>
    <row r="407" spans="1:64" ht="15.75" customHeight="1">
      <c r="A407" s="149"/>
      <c r="B407" s="69"/>
      <c r="C407" s="150"/>
      <c r="D407" s="69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29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</row>
    <row r="408" spans="1:64" ht="15.75" customHeight="1">
      <c r="A408" s="149"/>
      <c r="B408" s="69"/>
      <c r="C408" s="150"/>
      <c r="D408" s="69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29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</row>
    <row r="409" spans="1:64" ht="15.75" customHeight="1">
      <c r="A409" s="149"/>
      <c r="B409" s="69"/>
      <c r="C409" s="150"/>
      <c r="D409" s="69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29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</row>
    <row r="410" spans="1:64" ht="15.75" customHeight="1">
      <c r="A410" s="149"/>
      <c r="B410" s="69"/>
      <c r="C410" s="150"/>
      <c r="D410" s="69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29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</row>
    <row r="411" spans="1:64" ht="15.75" customHeight="1">
      <c r="A411" s="149"/>
      <c r="B411" s="69"/>
      <c r="C411" s="150"/>
      <c r="D411" s="69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29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</row>
    <row r="412" spans="1:64" ht="15.75" customHeight="1">
      <c r="A412" s="149"/>
      <c r="B412" s="69"/>
      <c r="C412" s="150"/>
      <c r="D412" s="69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29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</row>
    <row r="413" spans="1:64" ht="15.75" customHeight="1">
      <c r="A413" s="149"/>
      <c r="B413" s="69"/>
      <c r="C413" s="150"/>
      <c r="D413" s="69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29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</row>
    <row r="414" spans="1:64" ht="15.75" customHeight="1">
      <c r="A414" s="149"/>
      <c r="B414" s="69"/>
      <c r="C414" s="150"/>
      <c r="D414" s="69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29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</row>
    <row r="415" spans="1:64" ht="15.75" customHeight="1">
      <c r="A415" s="149"/>
      <c r="B415" s="69"/>
      <c r="C415" s="150"/>
      <c r="D415" s="69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29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</row>
    <row r="416" spans="1:64" ht="15.75" customHeight="1">
      <c r="A416" s="149"/>
      <c r="B416" s="69"/>
      <c r="C416" s="150"/>
      <c r="D416" s="69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29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</row>
    <row r="417" spans="1:64" ht="15.75" customHeight="1">
      <c r="A417" s="149"/>
      <c r="B417" s="69"/>
      <c r="C417" s="150"/>
      <c r="D417" s="69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29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</row>
    <row r="418" spans="1:64" ht="15.75" customHeight="1">
      <c r="A418" s="149"/>
      <c r="B418" s="69"/>
      <c r="C418" s="150"/>
      <c r="D418" s="69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29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</row>
    <row r="419" spans="1:64" ht="15.75" customHeight="1">
      <c r="A419" s="149"/>
      <c r="B419" s="69"/>
      <c r="C419" s="150"/>
      <c r="D419" s="69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29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</row>
    <row r="420" spans="1:64" ht="15.75" customHeight="1">
      <c r="A420" s="149"/>
      <c r="B420" s="69"/>
      <c r="C420" s="150"/>
      <c r="D420" s="69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29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</row>
    <row r="421" spans="1:64" ht="15.75" customHeight="1">
      <c r="A421" s="149"/>
      <c r="B421" s="69"/>
      <c r="C421" s="150"/>
      <c r="D421" s="69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29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</row>
    <row r="422" spans="1:64" ht="15.75" customHeight="1">
      <c r="A422" s="149"/>
      <c r="B422" s="69"/>
      <c r="C422" s="150"/>
      <c r="D422" s="6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29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</row>
    <row r="423" spans="1:64" ht="15.75" customHeight="1">
      <c r="A423" s="149"/>
      <c r="B423" s="69"/>
      <c r="C423" s="150"/>
      <c r="D423" s="69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29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</row>
    <row r="424" spans="1:64" ht="15.75" customHeight="1">
      <c r="A424" s="149"/>
      <c r="B424" s="69"/>
      <c r="C424" s="150"/>
      <c r="D424" s="69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29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</row>
    <row r="425" spans="1:64" ht="15.75" customHeight="1">
      <c r="A425" s="149"/>
      <c r="B425" s="69"/>
      <c r="C425" s="150"/>
      <c r="D425" s="69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29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</row>
    <row r="426" spans="1:64" ht="15.75" customHeight="1">
      <c r="A426" s="149"/>
      <c r="B426" s="69"/>
      <c r="C426" s="150"/>
      <c r="D426" s="69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29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</row>
    <row r="427" spans="1:64" ht="15.75" customHeight="1">
      <c r="A427" s="149"/>
      <c r="B427" s="69"/>
      <c r="C427" s="150"/>
      <c r="D427" s="69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29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</row>
    <row r="428" spans="1:64" ht="15.75" customHeight="1">
      <c r="A428" s="149"/>
      <c r="B428" s="69"/>
      <c r="C428" s="150"/>
      <c r="D428" s="69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29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</row>
    <row r="429" spans="1:64" ht="15.75" customHeight="1">
      <c r="A429" s="149"/>
      <c r="B429" s="69"/>
      <c r="C429" s="150"/>
      <c r="D429" s="69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29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</row>
    <row r="430" spans="1:64" ht="15.75" customHeight="1">
      <c r="A430" s="149"/>
      <c r="B430" s="69"/>
      <c r="C430" s="150"/>
      <c r="D430" s="69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29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</row>
    <row r="431" spans="1:64" ht="15.75" customHeight="1">
      <c r="A431" s="149"/>
      <c r="B431" s="69"/>
      <c r="C431" s="150"/>
      <c r="D431" s="69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29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</row>
    <row r="432" spans="1:64" ht="15.75" customHeight="1">
      <c r="A432" s="149"/>
      <c r="B432" s="69"/>
      <c r="C432" s="150"/>
      <c r="D432" s="69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29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</row>
    <row r="433" spans="1:64" ht="15.75" customHeight="1">
      <c r="A433" s="149"/>
      <c r="B433" s="69"/>
      <c r="C433" s="150"/>
      <c r="D433" s="69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29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</row>
    <row r="434" spans="1:64" ht="15.75" customHeight="1">
      <c r="A434" s="149"/>
      <c r="B434" s="69"/>
      <c r="C434" s="150"/>
      <c r="D434" s="69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29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</row>
    <row r="435" spans="1:64" ht="15.75" customHeight="1">
      <c r="A435" s="149"/>
      <c r="B435" s="69"/>
      <c r="C435" s="150"/>
      <c r="D435" s="69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29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</row>
    <row r="436" spans="1:64" ht="15.75" customHeight="1">
      <c r="A436" s="149"/>
      <c r="B436" s="69"/>
      <c r="C436" s="150"/>
      <c r="D436" s="69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29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</row>
    <row r="437" spans="1:64" ht="15.75" customHeight="1">
      <c r="A437" s="149"/>
      <c r="B437" s="69"/>
      <c r="C437" s="150"/>
      <c r="D437" s="69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29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</row>
    <row r="438" spans="1:64" ht="15.75" customHeight="1">
      <c r="A438" s="149"/>
      <c r="B438" s="69"/>
      <c r="C438" s="150"/>
      <c r="D438" s="69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29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</row>
    <row r="439" spans="1:64" ht="15.75" customHeight="1">
      <c r="A439" s="149"/>
      <c r="B439" s="69"/>
      <c r="C439" s="150"/>
      <c r="D439" s="69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29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</row>
    <row r="440" spans="1:64" ht="15.75" customHeight="1">
      <c r="A440" s="149"/>
      <c r="B440" s="69"/>
      <c r="C440" s="150"/>
      <c r="D440" s="69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29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</row>
    <row r="441" spans="1:64" ht="15.75" customHeight="1">
      <c r="A441" s="149"/>
      <c r="B441" s="69"/>
      <c r="C441" s="150"/>
      <c r="D441" s="69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29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</row>
    <row r="442" spans="1:64" ht="15.75" customHeight="1">
      <c r="A442" s="149"/>
      <c r="B442" s="69"/>
      <c r="C442" s="150"/>
      <c r="D442" s="69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29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</row>
    <row r="443" spans="1:64" ht="15.75" customHeight="1">
      <c r="A443" s="149"/>
      <c r="B443" s="69"/>
      <c r="C443" s="150"/>
      <c r="D443" s="69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29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</row>
    <row r="444" spans="1:64" ht="15.75" customHeight="1">
      <c r="A444" s="149"/>
      <c r="B444" s="69"/>
      <c r="C444" s="150"/>
      <c r="D444" s="69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29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</row>
    <row r="445" spans="1:64" ht="15.75" customHeight="1">
      <c r="A445" s="149"/>
      <c r="B445" s="69"/>
      <c r="C445" s="150"/>
      <c r="D445" s="69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29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</row>
    <row r="446" spans="1:64" ht="15.75" customHeight="1">
      <c r="A446" s="149"/>
      <c r="B446" s="69"/>
      <c r="C446" s="150"/>
      <c r="D446" s="69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29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</row>
    <row r="447" spans="1:64" ht="15.75" customHeight="1">
      <c r="A447" s="149"/>
      <c r="B447" s="69"/>
      <c r="C447" s="150"/>
      <c r="D447" s="69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29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</row>
    <row r="448" spans="1:64" ht="15.75" customHeight="1">
      <c r="A448" s="149"/>
      <c r="B448" s="69"/>
      <c r="C448" s="150"/>
      <c r="D448" s="69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29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</row>
    <row r="449" spans="1:64" ht="15.75" customHeight="1">
      <c r="A449" s="149"/>
      <c r="B449" s="69"/>
      <c r="C449" s="150"/>
      <c r="D449" s="69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29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</row>
    <row r="450" spans="1:64" ht="15.75" customHeight="1">
      <c r="A450" s="149"/>
      <c r="B450" s="69"/>
      <c r="C450" s="150"/>
      <c r="D450" s="69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29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</row>
    <row r="451" spans="1:64" ht="15.75" customHeight="1">
      <c r="A451" s="149"/>
      <c r="B451" s="69"/>
      <c r="C451" s="150"/>
      <c r="D451" s="69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29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</row>
    <row r="452" spans="1:64" ht="15.75" customHeight="1">
      <c r="A452" s="149"/>
      <c r="B452" s="69"/>
      <c r="C452" s="150"/>
      <c r="D452" s="69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29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</row>
    <row r="453" spans="1:64" ht="15.75" customHeight="1">
      <c r="A453" s="149"/>
      <c r="B453" s="69"/>
      <c r="C453" s="150"/>
      <c r="D453" s="69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29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</row>
    <row r="454" spans="1:64" ht="15.75" customHeight="1">
      <c r="A454" s="149"/>
      <c r="B454" s="69"/>
      <c r="C454" s="150"/>
      <c r="D454" s="69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29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</row>
    <row r="455" spans="1:64" ht="15.75" customHeight="1">
      <c r="A455" s="149"/>
      <c r="B455" s="69"/>
      <c r="C455" s="150"/>
      <c r="D455" s="69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29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</row>
    <row r="456" spans="1:64" ht="15.75" customHeight="1">
      <c r="A456" s="149"/>
      <c r="B456" s="69"/>
      <c r="C456" s="150"/>
      <c r="D456" s="69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29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</row>
    <row r="457" spans="1:64" ht="15.75" customHeight="1">
      <c r="A457" s="149"/>
      <c r="B457" s="69"/>
      <c r="C457" s="150"/>
      <c r="D457" s="69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29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</row>
    <row r="458" spans="1:64" ht="15.75" customHeight="1">
      <c r="A458" s="149"/>
      <c r="B458" s="69"/>
      <c r="C458" s="150"/>
      <c r="D458" s="69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29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</row>
    <row r="459" spans="1:64" ht="15.75" customHeight="1">
      <c r="A459" s="149"/>
      <c r="B459" s="69"/>
      <c r="C459" s="150"/>
      <c r="D459" s="69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29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</row>
    <row r="460" spans="1:64" ht="15.75" customHeight="1">
      <c r="A460" s="149"/>
      <c r="B460" s="69"/>
      <c r="C460" s="150"/>
      <c r="D460" s="69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29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</row>
    <row r="461" spans="1:64" ht="15.75" customHeight="1">
      <c r="A461" s="149"/>
      <c r="B461" s="69"/>
      <c r="C461" s="150"/>
      <c r="D461" s="69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29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</row>
    <row r="462" spans="1:64" ht="15.75" customHeight="1">
      <c r="A462" s="149"/>
      <c r="B462" s="69"/>
      <c r="C462" s="150"/>
      <c r="D462" s="69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29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</row>
    <row r="463" spans="1:64" ht="15.75" customHeight="1">
      <c r="A463" s="149"/>
      <c r="B463" s="69"/>
      <c r="C463" s="150"/>
      <c r="D463" s="69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29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</row>
    <row r="464" spans="1:64" ht="15.75" customHeight="1">
      <c r="A464" s="149"/>
      <c r="B464" s="69"/>
      <c r="C464" s="150"/>
      <c r="D464" s="69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29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</row>
    <row r="465" spans="1:64" ht="15.75" customHeight="1">
      <c r="A465" s="149"/>
      <c r="B465" s="69"/>
      <c r="C465" s="150"/>
      <c r="D465" s="69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29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</row>
    <row r="466" spans="1:64" ht="15.75" customHeight="1">
      <c r="A466" s="149"/>
      <c r="B466" s="69"/>
      <c r="C466" s="150"/>
      <c r="D466" s="69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29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</row>
    <row r="467" spans="1:64" ht="15.75" customHeight="1">
      <c r="A467" s="149"/>
      <c r="B467" s="69"/>
      <c r="C467" s="150"/>
      <c r="D467" s="69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29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</row>
    <row r="468" spans="1:64" ht="15.75" customHeight="1">
      <c r="A468" s="149"/>
      <c r="B468" s="69"/>
      <c r="C468" s="150"/>
      <c r="D468" s="69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29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</row>
    <row r="469" spans="1:64" ht="15.75" customHeight="1">
      <c r="A469" s="149"/>
      <c r="B469" s="69"/>
      <c r="C469" s="150"/>
      <c r="D469" s="69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29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</row>
    <row r="470" spans="1:64" ht="15.75" customHeight="1">
      <c r="A470" s="149"/>
      <c r="B470" s="69"/>
      <c r="C470" s="150"/>
      <c r="D470" s="69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29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</row>
    <row r="471" spans="1:64" ht="15.75" customHeight="1">
      <c r="A471" s="149"/>
      <c r="B471" s="69"/>
      <c r="C471" s="150"/>
      <c r="D471" s="69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29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</row>
    <row r="472" spans="1:64" ht="15.75" customHeight="1">
      <c r="A472" s="149"/>
      <c r="B472" s="69"/>
      <c r="C472" s="150"/>
      <c r="D472" s="69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29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</row>
    <row r="473" spans="1:64" ht="15.75" customHeight="1">
      <c r="A473" s="149"/>
      <c r="B473" s="69"/>
      <c r="C473" s="150"/>
      <c r="D473" s="69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29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</row>
    <row r="474" spans="1:64" ht="15.75" customHeight="1">
      <c r="A474" s="149"/>
      <c r="B474" s="69"/>
      <c r="C474" s="150"/>
      <c r="D474" s="69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29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</row>
    <row r="475" spans="1:64" ht="15.75" customHeight="1">
      <c r="A475" s="149"/>
      <c r="B475" s="69"/>
      <c r="C475" s="150"/>
      <c r="D475" s="69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29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</row>
    <row r="476" spans="1:64" ht="15.75" customHeight="1">
      <c r="A476" s="149"/>
      <c r="B476" s="69"/>
      <c r="C476" s="150"/>
      <c r="D476" s="69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29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</row>
    <row r="477" spans="1:64" ht="15.75" customHeight="1">
      <c r="A477" s="149"/>
      <c r="B477" s="69"/>
      <c r="C477" s="150"/>
      <c r="D477" s="69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29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</row>
    <row r="478" spans="1:64" ht="15.75" customHeight="1">
      <c r="A478" s="149"/>
      <c r="B478" s="69"/>
      <c r="C478" s="150"/>
      <c r="D478" s="69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29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</row>
    <row r="479" spans="1:64" ht="15.75" customHeight="1">
      <c r="A479" s="149"/>
      <c r="B479" s="69"/>
      <c r="C479" s="150"/>
      <c r="D479" s="69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29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</row>
    <row r="480" spans="1:64" ht="15.75" customHeight="1">
      <c r="A480" s="149"/>
      <c r="B480" s="69"/>
      <c r="C480" s="150"/>
      <c r="D480" s="69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29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</row>
    <row r="481" spans="1:64" ht="15.75" customHeight="1">
      <c r="A481" s="149"/>
      <c r="B481" s="69"/>
      <c r="C481" s="150"/>
      <c r="D481" s="69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29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</row>
    <row r="482" spans="1:64" ht="15.75" customHeight="1">
      <c r="A482" s="149"/>
      <c r="B482" s="69"/>
      <c r="C482" s="150"/>
      <c r="D482" s="69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29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</row>
    <row r="483" spans="1:64" ht="15.75" customHeight="1">
      <c r="A483" s="149"/>
      <c r="B483" s="69"/>
      <c r="C483" s="150"/>
      <c r="D483" s="69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29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</row>
    <row r="484" spans="1:64" ht="15.75" customHeight="1">
      <c r="A484" s="149"/>
      <c r="B484" s="69"/>
      <c r="C484" s="150"/>
      <c r="D484" s="69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29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</row>
    <row r="485" spans="1:64" ht="15.75" customHeight="1">
      <c r="A485" s="149"/>
      <c r="B485" s="69"/>
      <c r="C485" s="150"/>
      <c r="D485" s="69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29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</row>
    <row r="486" spans="1:64" ht="15.75" customHeight="1">
      <c r="A486" s="149"/>
      <c r="B486" s="69"/>
      <c r="C486" s="150"/>
      <c r="D486" s="69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29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</row>
    <row r="487" spans="1:64" ht="15.75" customHeight="1">
      <c r="A487" s="149"/>
      <c r="B487" s="69"/>
      <c r="C487" s="150"/>
      <c r="D487" s="69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29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</row>
    <row r="488" spans="1:64" ht="15.75" customHeight="1">
      <c r="A488" s="149"/>
      <c r="B488" s="69"/>
      <c r="C488" s="150"/>
      <c r="D488" s="69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29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</row>
    <row r="489" spans="1:64" ht="15.75" customHeight="1">
      <c r="A489" s="149"/>
      <c r="B489" s="69"/>
      <c r="C489" s="150"/>
      <c r="D489" s="69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29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</row>
    <row r="490" spans="1:64" ht="15.75" customHeight="1">
      <c r="A490" s="149"/>
      <c r="B490" s="69"/>
      <c r="C490" s="150"/>
      <c r="D490" s="69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29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</row>
    <row r="491" spans="1:64" ht="15.75" customHeight="1">
      <c r="A491" s="149"/>
      <c r="B491" s="69"/>
      <c r="C491" s="150"/>
      <c r="D491" s="69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29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</row>
    <row r="492" spans="1:64" ht="15.75" customHeight="1">
      <c r="A492" s="149"/>
      <c r="B492" s="69"/>
      <c r="C492" s="150"/>
      <c r="D492" s="6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29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</row>
    <row r="493" spans="1:64" ht="15.75" customHeight="1">
      <c r="A493" s="149"/>
      <c r="B493" s="69"/>
      <c r="C493" s="150"/>
      <c r="D493" s="69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29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</row>
    <row r="494" spans="1:64" ht="15.75" customHeight="1">
      <c r="A494" s="149"/>
      <c r="B494" s="69"/>
      <c r="C494" s="150"/>
      <c r="D494" s="69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29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</row>
    <row r="495" spans="1:64" ht="15.75" customHeight="1">
      <c r="A495" s="149"/>
      <c r="B495" s="69"/>
      <c r="C495" s="150"/>
      <c r="D495" s="69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29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</row>
    <row r="496" spans="1:64" ht="15.75" customHeight="1">
      <c r="A496" s="149"/>
      <c r="B496" s="69"/>
      <c r="C496" s="150"/>
      <c r="D496" s="69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29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</row>
    <row r="497" spans="1:64" ht="15.75" customHeight="1">
      <c r="A497" s="149"/>
      <c r="B497" s="69"/>
      <c r="C497" s="150"/>
      <c r="D497" s="69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29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</row>
    <row r="498" spans="1:64" ht="15.75" customHeight="1">
      <c r="A498" s="149"/>
      <c r="B498" s="69"/>
      <c r="C498" s="150"/>
      <c r="D498" s="69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29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</row>
    <row r="499" spans="1:64" ht="15.75" customHeight="1">
      <c r="A499" s="149"/>
      <c r="B499" s="69"/>
      <c r="C499" s="150"/>
      <c r="D499" s="69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29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</row>
    <row r="500" spans="1:64" ht="15.75" customHeight="1">
      <c r="A500" s="149"/>
      <c r="B500" s="69"/>
      <c r="C500" s="150"/>
      <c r="D500" s="69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29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</row>
    <row r="501" spans="1:64" ht="15.75" customHeight="1">
      <c r="A501" s="149"/>
      <c r="B501" s="69"/>
      <c r="C501" s="150"/>
      <c r="D501" s="69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29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</row>
    <row r="502" spans="1:64" ht="15.75" customHeight="1">
      <c r="A502" s="149"/>
      <c r="B502" s="69"/>
      <c r="C502" s="150"/>
      <c r="D502" s="69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29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</row>
    <row r="503" spans="1:64" ht="15.75" customHeight="1">
      <c r="A503" s="149"/>
      <c r="B503" s="69"/>
      <c r="C503" s="150"/>
      <c r="D503" s="69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29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</row>
    <row r="504" spans="1:64" ht="15.75" customHeight="1">
      <c r="A504" s="149"/>
      <c r="B504" s="69"/>
      <c r="C504" s="150"/>
      <c r="D504" s="69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29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</row>
    <row r="505" spans="1:64" ht="15.75" customHeight="1">
      <c r="A505" s="149"/>
      <c r="B505" s="69"/>
      <c r="C505" s="150"/>
      <c r="D505" s="69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29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</row>
    <row r="506" spans="1:64" ht="15.75" customHeight="1">
      <c r="A506" s="149"/>
      <c r="B506" s="69"/>
      <c r="C506" s="150"/>
      <c r="D506" s="69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29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</row>
    <row r="507" spans="1:64" ht="15.75" customHeight="1">
      <c r="A507" s="149"/>
      <c r="B507" s="69"/>
      <c r="C507" s="150"/>
      <c r="D507" s="69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29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</row>
    <row r="508" spans="1:64" ht="15.75" customHeight="1">
      <c r="A508" s="149"/>
      <c r="B508" s="69"/>
      <c r="C508" s="150"/>
      <c r="D508" s="69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29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</row>
    <row r="509" spans="1:64" ht="15.75" customHeight="1">
      <c r="A509" s="149"/>
      <c r="B509" s="69"/>
      <c r="C509" s="150"/>
      <c r="D509" s="69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29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</row>
    <row r="510" spans="1:64" ht="15.75" customHeight="1">
      <c r="A510" s="149"/>
      <c r="B510" s="69"/>
      <c r="C510" s="150"/>
      <c r="D510" s="69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29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</row>
    <row r="511" spans="1:64" ht="15.75" customHeight="1">
      <c r="A511" s="149"/>
      <c r="B511" s="69"/>
      <c r="C511" s="150"/>
      <c r="D511" s="69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29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</row>
    <row r="512" spans="1:64" ht="15.75" customHeight="1">
      <c r="A512" s="149"/>
      <c r="B512" s="69"/>
      <c r="C512" s="150"/>
      <c r="D512" s="69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29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</row>
    <row r="513" spans="1:64" ht="15.75" customHeight="1">
      <c r="A513" s="149"/>
      <c r="B513" s="69"/>
      <c r="C513" s="150"/>
      <c r="D513" s="69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29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</row>
    <row r="514" spans="1:64" ht="15.75" customHeight="1">
      <c r="A514" s="149"/>
      <c r="B514" s="69"/>
      <c r="C514" s="150"/>
      <c r="D514" s="69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29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</row>
    <row r="515" spans="1:64" ht="15.75" customHeight="1">
      <c r="A515" s="149"/>
      <c r="B515" s="69"/>
      <c r="C515" s="150"/>
      <c r="D515" s="69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29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</row>
    <row r="516" spans="1:64" ht="15.75" customHeight="1">
      <c r="A516" s="149"/>
      <c r="B516" s="69"/>
      <c r="C516" s="150"/>
      <c r="D516" s="69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29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</row>
    <row r="517" spans="1:64" ht="15.75" customHeight="1">
      <c r="A517" s="149"/>
      <c r="B517" s="69"/>
      <c r="C517" s="150"/>
      <c r="D517" s="69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29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</row>
    <row r="518" spans="1:64" ht="15.75" customHeight="1">
      <c r="A518" s="149"/>
      <c r="B518" s="69"/>
      <c r="C518" s="150"/>
      <c r="D518" s="69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29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</row>
    <row r="519" spans="1:64" ht="15.75" customHeight="1">
      <c r="A519" s="149"/>
      <c r="B519" s="69"/>
      <c r="C519" s="150"/>
      <c r="D519" s="69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29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</row>
    <row r="520" spans="1:64" ht="15.75" customHeight="1">
      <c r="A520" s="149"/>
      <c r="B520" s="69"/>
      <c r="C520" s="150"/>
      <c r="D520" s="69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29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</row>
    <row r="521" spans="1:64" ht="15.75" customHeight="1">
      <c r="A521" s="149"/>
      <c r="B521" s="69"/>
      <c r="C521" s="150"/>
      <c r="D521" s="69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29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</row>
    <row r="522" spans="1:64" ht="15.75" customHeight="1">
      <c r="A522" s="149"/>
      <c r="B522" s="69"/>
      <c r="C522" s="150"/>
      <c r="D522" s="69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29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</row>
    <row r="523" spans="1:64" ht="15.75" customHeight="1">
      <c r="A523" s="149"/>
      <c r="B523" s="69"/>
      <c r="C523" s="150"/>
      <c r="D523" s="69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29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</row>
    <row r="524" spans="1:64" ht="15.75" customHeight="1">
      <c r="A524" s="149"/>
      <c r="B524" s="69"/>
      <c r="C524" s="150"/>
      <c r="D524" s="69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29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</row>
    <row r="525" spans="1:64" ht="15.75" customHeight="1">
      <c r="A525" s="149"/>
      <c r="B525" s="69"/>
      <c r="C525" s="150"/>
      <c r="D525" s="69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29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</row>
    <row r="526" spans="1:64" ht="15.75" customHeight="1">
      <c r="A526" s="149"/>
      <c r="B526" s="69"/>
      <c r="C526" s="150"/>
      <c r="D526" s="69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29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</row>
    <row r="527" spans="1:64" ht="15.75" customHeight="1">
      <c r="A527" s="149"/>
      <c r="B527" s="69"/>
      <c r="C527" s="150"/>
      <c r="D527" s="69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29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</row>
    <row r="528" spans="1:64" ht="15.75" customHeight="1">
      <c r="A528" s="149"/>
      <c r="B528" s="69"/>
      <c r="C528" s="150"/>
      <c r="D528" s="69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29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</row>
    <row r="529" spans="1:64" ht="15.75" customHeight="1">
      <c r="A529" s="149"/>
      <c r="B529" s="69"/>
      <c r="C529" s="150"/>
      <c r="D529" s="69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29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</row>
    <row r="530" spans="1:64" ht="15.75" customHeight="1">
      <c r="A530" s="149"/>
      <c r="B530" s="69"/>
      <c r="C530" s="150"/>
      <c r="D530" s="69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29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</row>
    <row r="531" spans="1:64" ht="15.75" customHeight="1">
      <c r="A531" s="149"/>
      <c r="B531" s="69"/>
      <c r="C531" s="150"/>
      <c r="D531" s="69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29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</row>
    <row r="532" spans="1:64" ht="15.75" customHeight="1">
      <c r="A532" s="149"/>
      <c r="B532" s="69"/>
      <c r="C532" s="150"/>
      <c r="D532" s="69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29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</row>
    <row r="533" spans="1:64" ht="15.75" customHeight="1">
      <c r="A533" s="149"/>
      <c r="B533" s="69"/>
      <c r="C533" s="150"/>
      <c r="D533" s="69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29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</row>
    <row r="534" spans="1:64" ht="15.75" customHeight="1">
      <c r="A534" s="149"/>
      <c r="B534" s="69"/>
      <c r="C534" s="150"/>
      <c r="D534" s="69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29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</row>
    <row r="535" spans="1:64" ht="15.75" customHeight="1">
      <c r="A535" s="149"/>
      <c r="B535" s="69"/>
      <c r="C535" s="150"/>
      <c r="D535" s="69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29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</row>
    <row r="536" spans="1:64" ht="15.75" customHeight="1">
      <c r="A536" s="149"/>
      <c r="B536" s="69"/>
      <c r="C536" s="150"/>
      <c r="D536" s="69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29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</row>
    <row r="537" spans="1:64" ht="15.75" customHeight="1">
      <c r="A537" s="149"/>
      <c r="B537" s="69"/>
      <c r="C537" s="150"/>
      <c r="D537" s="69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29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</row>
    <row r="538" spans="1:64" ht="15.75" customHeight="1">
      <c r="A538" s="149"/>
      <c r="B538" s="69"/>
      <c r="C538" s="150"/>
      <c r="D538" s="69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29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</row>
    <row r="539" spans="1:64" ht="15.75" customHeight="1">
      <c r="A539" s="149"/>
      <c r="B539" s="69"/>
      <c r="C539" s="150"/>
      <c r="D539" s="69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29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</row>
    <row r="540" spans="1:64" ht="15.75" customHeight="1">
      <c r="A540" s="149"/>
      <c r="B540" s="69"/>
      <c r="C540" s="150"/>
      <c r="D540" s="69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29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</row>
    <row r="541" spans="1:64" ht="15.75" customHeight="1">
      <c r="A541" s="149"/>
      <c r="B541" s="69"/>
      <c r="C541" s="150"/>
      <c r="D541" s="69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29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</row>
    <row r="542" spans="1:64" ht="15.75" customHeight="1">
      <c r="A542" s="149"/>
      <c r="B542" s="69"/>
      <c r="C542" s="150"/>
      <c r="D542" s="69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29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</row>
    <row r="543" spans="1:64" ht="15.75" customHeight="1">
      <c r="A543" s="149"/>
      <c r="B543" s="69"/>
      <c r="C543" s="150"/>
      <c r="D543" s="69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29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</row>
    <row r="544" spans="1:64" ht="15.75" customHeight="1">
      <c r="A544" s="149"/>
      <c r="B544" s="69"/>
      <c r="C544" s="150"/>
      <c r="D544" s="69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29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</row>
    <row r="545" spans="1:64" ht="15.75" customHeight="1">
      <c r="A545" s="149"/>
      <c r="B545" s="69"/>
      <c r="C545" s="150"/>
      <c r="D545" s="69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29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</row>
    <row r="546" spans="1:64" ht="15.75" customHeight="1">
      <c r="A546" s="149"/>
      <c r="B546" s="69"/>
      <c r="C546" s="150"/>
      <c r="D546" s="69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29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</row>
    <row r="547" spans="1:64" ht="15.75" customHeight="1">
      <c r="A547" s="149"/>
      <c r="B547" s="69"/>
      <c r="C547" s="150"/>
      <c r="D547" s="69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29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</row>
    <row r="548" spans="1:64" ht="15.75" customHeight="1">
      <c r="A548" s="149"/>
      <c r="B548" s="69"/>
      <c r="C548" s="150"/>
      <c r="D548" s="69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29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</row>
    <row r="549" spans="1:64" ht="15.75" customHeight="1">
      <c r="A549" s="149"/>
      <c r="B549" s="69"/>
      <c r="C549" s="150"/>
      <c r="D549" s="69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29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</row>
    <row r="550" spans="1:64" ht="15.75" customHeight="1">
      <c r="A550" s="149"/>
      <c r="B550" s="69"/>
      <c r="C550" s="150"/>
      <c r="D550" s="69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29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</row>
    <row r="551" spans="1:64" ht="15.75" customHeight="1">
      <c r="A551" s="149"/>
      <c r="B551" s="69"/>
      <c r="C551" s="150"/>
      <c r="D551" s="69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29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</row>
    <row r="552" spans="1:64" ht="15.75" customHeight="1">
      <c r="A552" s="149"/>
      <c r="B552" s="69"/>
      <c r="C552" s="150"/>
      <c r="D552" s="69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29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</row>
    <row r="553" spans="1:64" ht="15.75" customHeight="1">
      <c r="A553" s="149"/>
      <c r="B553" s="69"/>
      <c r="C553" s="150"/>
      <c r="D553" s="69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29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</row>
    <row r="554" spans="1:64" ht="15.75" customHeight="1">
      <c r="A554" s="149"/>
      <c r="B554" s="69"/>
      <c r="C554" s="150"/>
      <c r="D554" s="69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29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</row>
    <row r="555" spans="1:64" ht="15.75" customHeight="1">
      <c r="A555" s="149"/>
      <c r="B555" s="69"/>
      <c r="C555" s="150"/>
      <c r="D555" s="69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29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</row>
    <row r="556" spans="1:64" ht="15.75" customHeight="1">
      <c r="A556" s="149"/>
      <c r="B556" s="69"/>
      <c r="C556" s="150"/>
      <c r="D556" s="69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29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</row>
    <row r="557" spans="1:64" ht="15.75" customHeight="1">
      <c r="A557" s="149"/>
      <c r="B557" s="69"/>
      <c r="C557" s="150"/>
      <c r="D557" s="69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29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</row>
    <row r="558" spans="1:64" ht="15.75" customHeight="1">
      <c r="A558" s="149"/>
      <c r="B558" s="69"/>
      <c r="C558" s="150"/>
      <c r="D558" s="69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29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</row>
    <row r="559" spans="1:64" ht="15.75" customHeight="1">
      <c r="A559" s="149"/>
      <c r="B559" s="69"/>
      <c r="C559" s="150"/>
      <c r="D559" s="69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29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</row>
    <row r="560" spans="1:64" ht="15.75" customHeight="1">
      <c r="A560" s="149"/>
      <c r="B560" s="69"/>
      <c r="C560" s="150"/>
      <c r="D560" s="69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29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</row>
    <row r="561" spans="1:64" ht="15.75" customHeight="1">
      <c r="A561" s="149"/>
      <c r="B561" s="69"/>
      <c r="C561" s="150"/>
      <c r="D561" s="69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29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</row>
    <row r="562" spans="1:64" ht="15.75" customHeight="1">
      <c r="A562" s="149"/>
      <c r="B562" s="69"/>
      <c r="C562" s="150"/>
      <c r="D562" s="69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29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</row>
    <row r="563" spans="1:64" ht="15.75" customHeight="1">
      <c r="A563" s="149"/>
      <c r="B563" s="69"/>
      <c r="C563" s="150"/>
      <c r="D563" s="69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29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</row>
    <row r="564" spans="1:64" ht="15.75" customHeight="1">
      <c r="A564" s="149"/>
      <c r="B564" s="69"/>
      <c r="C564" s="150"/>
      <c r="D564" s="69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29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</row>
    <row r="565" spans="1:64" ht="15.75" customHeight="1">
      <c r="A565" s="149"/>
      <c r="B565" s="69"/>
      <c r="C565" s="150"/>
      <c r="D565" s="69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29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</row>
    <row r="566" spans="1:64" ht="15.75" customHeight="1">
      <c r="A566" s="149"/>
      <c r="B566" s="69"/>
      <c r="C566" s="150"/>
      <c r="D566" s="69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29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</row>
    <row r="567" spans="1:64" ht="15.75" customHeight="1">
      <c r="A567" s="149"/>
      <c r="B567" s="69"/>
      <c r="C567" s="150"/>
      <c r="D567" s="69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29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</row>
    <row r="568" spans="1:64" ht="15.75" customHeight="1">
      <c r="A568" s="149"/>
      <c r="B568" s="69"/>
      <c r="C568" s="150"/>
      <c r="D568" s="69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29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</row>
    <row r="569" spans="1:64" ht="15.75" customHeight="1">
      <c r="A569" s="149"/>
      <c r="B569" s="69"/>
      <c r="C569" s="150"/>
      <c r="D569" s="69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29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</row>
    <row r="570" spans="1:64" ht="15.75" customHeight="1">
      <c r="A570" s="149"/>
      <c r="B570" s="69"/>
      <c r="C570" s="150"/>
      <c r="D570" s="69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29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</row>
    <row r="571" spans="1:64" ht="15.75" customHeight="1">
      <c r="A571" s="149"/>
      <c r="B571" s="69"/>
      <c r="C571" s="150"/>
      <c r="D571" s="69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29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</row>
    <row r="572" spans="1:64" ht="15.75" customHeight="1">
      <c r="A572" s="149"/>
      <c r="B572" s="69"/>
      <c r="C572" s="150"/>
      <c r="D572" s="69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29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</row>
    <row r="573" spans="1:64" ht="15.75" customHeight="1">
      <c r="A573" s="149"/>
      <c r="B573" s="69"/>
      <c r="C573" s="150"/>
      <c r="D573" s="69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29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</row>
    <row r="574" spans="1:64" ht="15.75" customHeight="1">
      <c r="A574" s="149"/>
      <c r="B574" s="69"/>
      <c r="C574" s="150"/>
      <c r="D574" s="69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29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</row>
    <row r="575" spans="1:64" ht="15.75" customHeight="1">
      <c r="A575" s="149"/>
      <c r="B575" s="69"/>
      <c r="C575" s="150"/>
      <c r="D575" s="69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29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</row>
    <row r="576" spans="1:64" ht="15.75" customHeight="1">
      <c r="A576" s="149"/>
      <c r="B576" s="69"/>
      <c r="C576" s="150"/>
      <c r="D576" s="69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29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</row>
    <row r="577" spans="1:64" ht="15.75" customHeight="1">
      <c r="A577" s="149"/>
      <c r="B577" s="69"/>
      <c r="C577" s="150"/>
      <c r="D577" s="69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29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</row>
    <row r="578" spans="1:64" ht="15.75" customHeight="1">
      <c r="A578" s="149"/>
      <c r="B578" s="69"/>
      <c r="C578" s="150"/>
      <c r="D578" s="69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29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</row>
    <row r="579" spans="1:64" ht="15.75" customHeight="1">
      <c r="A579" s="149"/>
      <c r="B579" s="69"/>
      <c r="C579" s="150"/>
      <c r="D579" s="69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29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</row>
    <row r="580" spans="1:64" ht="15.75" customHeight="1">
      <c r="A580" s="149"/>
      <c r="B580" s="69"/>
      <c r="C580" s="150"/>
      <c r="D580" s="69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29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</row>
    <row r="581" spans="1:64" ht="15.75" customHeight="1">
      <c r="A581" s="149"/>
      <c r="B581" s="69"/>
      <c r="C581" s="150"/>
      <c r="D581" s="69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29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</row>
    <row r="582" spans="1:64" ht="15.75" customHeight="1">
      <c r="A582" s="149"/>
      <c r="B582" s="69"/>
      <c r="C582" s="150"/>
      <c r="D582" s="69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29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</row>
    <row r="583" spans="1:64" ht="15.75" customHeight="1">
      <c r="A583" s="149"/>
      <c r="B583" s="69"/>
      <c r="C583" s="150"/>
      <c r="D583" s="69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29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</row>
    <row r="584" spans="1:64" ht="15.75" customHeight="1">
      <c r="A584" s="149"/>
      <c r="B584" s="69"/>
      <c r="C584" s="150"/>
      <c r="D584" s="69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29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</row>
    <row r="585" spans="1:64" ht="15.75" customHeight="1">
      <c r="A585" s="149"/>
      <c r="B585" s="69"/>
      <c r="C585" s="150"/>
      <c r="D585" s="69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29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</row>
    <row r="586" spans="1:64" ht="15.75" customHeight="1">
      <c r="A586" s="149"/>
      <c r="B586" s="69"/>
      <c r="C586" s="150"/>
      <c r="D586" s="69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29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</row>
    <row r="587" spans="1:64" ht="15.75" customHeight="1">
      <c r="A587" s="149"/>
      <c r="B587" s="69"/>
      <c r="C587" s="150"/>
      <c r="D587" s="69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29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</row>
    <row r="588" spans="1:64" ht="15.75" customHeight="1">
      <c r="A588" s="149"/>
      <c r="B588" s="69"/>
      <c r="C588" s="150"/>
      <c r="D588" s="69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29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</row>
    <row r="589" spans="1:64" ht="15.75" customHeight="1">
      <c r="A589" s="149"/>
      <c r="B589" s="69"/>
      <c r="C589" s="150"/>
      <c r="D589" s="69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29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</row>
    <row r="590" spans="1:64" ht="15.75" customHeight="1">
      <c r="A590" s="149"/>
      <c r="B590" s="69"/>
      <c r="C590" s="150"/>
      <c r="D590" s="69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29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</row>
    <row r="591" spans="1:64" ht="15.75" customHeight="1">
      <c r="A591" s="149"/>
      <c r="B591" s="69"/>
      <c r="C591" s="150"/>
      <c r="D591" s="69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29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</row>
    <row r="592" spans="1:64" ht="15.75" customHeight="1">
      <c r="A592" s="149"/>
      <c r="B592" s="69"/>
      <c r="C592" s="150"/>
      <c r="D592" s="69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29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</row>
    <row r="593" spans="1:64" ht="15.75" customHeight="1">
      <c r="A593" s="149"/>
      <c r="B593" s="69"/>
      <c r="C593" s="150"/>
      <c r="D593" s="69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29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</row>
    <row r="594" spans="1:64" ht="15.75" customHeight="1">
      <c r="A594" s="149"/>
      <c r="B594" s="69"/>
      <c r="C594" s="150"/>
      <c r="D594" s="69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29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</row>
    <row r="595" spans="1:64" ht="15.75" customHeight="1">
      <c r="A595" s="149"/>
      <c r="B595" s="69"/>
      <c r="C595" s="150"/>
      <c r="D595" s="69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29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</row>
    <row r="596" spans="1:64" ht="15.75" customHeight="1">
      <c r="A596" s="149"/>
      <c r="B596" s="69"/>
      <c r="C596" s="150"/>
      <c r="D596" s="69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29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</row>
    <row r="597" spans="1:64" ht="15.75" customHeight="1">
      <c r="A597" s="149"/>
      <c r="B597" s="69"/>
      <c r="C597" s="150"/>
      <c r="D597" s="69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29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</row>
    <row r="598" spans="1:64" ht="15.75" customHeight="1">
      <c r="A598" s="149"/>
      <c r="B598" s="69"/>
      <c r="C598" s="150"/>
      <c r="D598" s="69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29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</row>
    <row r="599" spans="1:64" ht="15.75" customHeight="1">
      <c r="A599" s="149"/>
      <c r="B599" s="69"/>
      <c r="C599" s="150"/>
      <c r="D599" s="69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29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</row>
    <row r="600" spans="1:64" ht="15.75" customHeight="1">
      <c r="A600" s="149"/>
      <c r="B600" s="69"/>
      <c r="C600" s="150"/>
      <c r="D600" s="69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29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</row>
    <row r="601" spans="1:64" ht="15.75" customHeight="1">
      <c r="A601" s="149"/>
      <c r="B601" s="69"/>
      <c r="C601" s="150"/>
      <c r="D601" s="69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29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</row>
    <row r="602" spans="1:64" ht="15.75" customHeight="1">
      <c r="A602" s="149"/>
      <c r="B602" s="69"/>
      <c r="C602" s="150"/>
      <c r="D602" s="69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29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</row>
    <row r="603" spans="1:64" ht="15.75" customHeight="1">
      <c r="A603" s="149"/>
      <c r="B603" s="69"/>
      <c r="C603" s="150"/>
      <c r="D603" s="69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29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</row>
    <row r="604" spans="1:64" ht="15.75" customHeight="1">
      <c r="A604" s="149"/>
      <c r="B604" s="69"/>
      <c r="C604" s="150"/>
      <c r="D604" s="69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29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</row>
    <row r="605" spans="1:64" ht="15.75" customHeight="1">
      <c r="A605" s="149"/>
      <c r="B605" s="69"/>
      <c r="C605" s="150"/>
      <c r="D605" s="69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29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</row>
    <row r="606" spans="1:64" ht="15.75" customHeight="1">
      <c r="A606" s="149"/>
      <c r="B606" s="69"/>
      <c r="C606" s="150"/>
      <c r="D606" s="69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29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</row>
    <row r="607" spans="1:64" ht="15.75" customHeight="1">
      <c r="A607" s="149"/>
      <c r="B607" s="69"/>
      <c r="C607" s="150"/>
      <c r="D607" s="69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29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</row>
    <row r="608" spans="1:64" ht="15.75" customHeight="1">
      <c r="A608" s="149"/>
      <c r="B608" s="69"/>
      <c r="C608" s="150"/>
      <c r="D608" s="69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29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</row>
    <row r="609" spans="1:64" ht="15.75" customHeight="1">
      <c r="A609" s="149"/>
      <c r="B609" s="69"/>
      <c r="C609" s="150"/>
      <c r="D609" s="69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29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</row>
    <row r="610" spans="1:64" ht="15.75" customHeight="1">
      <c r="A610" s="149"/>
      <c r="B610" s="69"/>
      <c r="C610" s="150"/>
      <c r="D610" s="69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29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</row>
    <row r="611" spans="1:64" ht="15.75" customHeight="1">
      <c r="A611" s="149"/>
      <c r="B611" s="69"/>
      <c r="C611" s="150"/>
      <c r="D611" s="69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29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</row>
    <row r="612" spans="1:64" ht="15.75" customHeight="1">
      <c r="A612" s="149"/>
      <c r="B612" s="69"/>
      <c r="C612" s="150"/>
      <c r="D612" s="69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29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</row>
    <row r="613" spans="1:64" ht="15.75" customHeight="1">
      <c r="A613" s="149"/>
      <c r="B613" s="69"/>
      <c r="C613" s="150"/>
      <c r="D613" s="69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29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</row>
    <row r="614" spans="1:64" ht="15.75" customHeight="1">
      <c r="A614" s="149"/>
      <c r="B614" s="69"/>
      <c r="C614" s="150"/>
      <c r="D614" s="69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29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</row>
    <row r="615" spans="1:64" ht="15.75" customHeight="1">
      <c r="A615" s="149"/>
      <c r="B615" s="69"/>
      <c r="C615" s="150"/>
      <c r="D615" s="69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29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</row>
    <row r="616" spans="1:64" ht="15.75" customHeight="1">
      <c r="A616" s="149"/>
      <c r="B616" s="69"/>
      <c r="C616" s="150"/>
      <c r="D616" s="69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29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</row>
    <row r="617" spans="1:64" ht="15.75" customHeight="1">
      <c r="A617" s="149"/>
      <c r="B617" s="69"/>
      <c r="C617" s="150"/>
      <c r="D617" s="69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29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</row>
    <row r="618" spans="1:64" ht="15.75" customHeight="1">
      <c r="A618" s="149"/>
      <c r="B618" s="69"/>
      <c r="C618" s="150"/>
      <c r="D618" s="69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29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</row>
    <row r="619" spans="1:64" ht="15.75" customHeight="1">
      <c r="A619" s="149"/>
      <c r="B619" s="69"/>
      <c r="C619" s="150"/>
      <c r="D619" s="69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29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</row>
    <row r="620" spans="1:64" ht="15.75" customHeight="1">
      <c r="A620" s="149"/>
      <c r="B620" s="69"/>
      <c r="C620" s="150"/>
      <c r="D620" s="69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29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</row>
    <row r="621" spans="1:64" ht="15.75" customHeight="1">
      <c r="A621" s="149"/>
      <c r="B621" s="69"/>
      <c r="C621" s="150"/>
      <c r="D621" s="69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29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</row>
    <row r="622" spans="1:64" ht="15.75" customHeight="1">
      <c r="A622" s="149"/>
      <c r="B622" s="69"/>
      <c r="C622" s="150"/>
      <c r="D622" s="69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29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</row>
    <row r="623" spans="1:64" ht="15.75" customHeight="1">
      <c r="A623" s="149"/>
      <c r="B623" s="69"/>
      <c r="C623" s="150"/>
      <c r="D623" s="69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29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</row>
    <row r="624" spans="1:64" ht="15.75" customHeight="1">
      <c r="A624" s="149"/>
      <c r="B624" s="69"/>
      <c r="C624" s="150"/>
      <c r="D624" s="69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29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</row>
    <row r="625" spans="1:64" ht="15.75" customHeight="1">
      <c r="A625" s="149"/>
      <c r="B625" s="69"/>
      <c r="C625" s="150"/>
      <c r="D625" s="69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29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</row>
    <row r="626" spans="1:64" ht="15.75" customHeight="1">
      <c r="A626" s="149"/>
      <c r="B626" s="69"/>
      <c r="C626" s="150"/>
      <c r="D626" s="69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29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</row>
    <row r="627" spans="1:64" ht="15.75" customHeight="1">
      <c r="A627" s="149"/>
      <c r="B627" s="69"/>
      <c r="C627" s="150"/>
      <c r="D627" s="69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29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</row>
    <row r="628" spans="1:64" ht="15.75" customHeight="1">
      <c r="A628" s="149"/>
      <c r="B628" s="69"/>
      <c r="C628" s="150"/>
      <c r="D628" s="69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29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</row>
    <row r="629" spans="1:64" ht="15.75" customHeight="1">
      <c r="A629" s="149"/>
      <c r="B629" s="69"/>
      <c r="C629" s="150"/>
      <c r="D629" s="69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29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</row>
    <row r="630" spans="1:64" ht="15.75" customHeight="1">
      <c r="A630" s="149"/>
      <c r="B630" s="69"/>
      <c r="C630" s="150"/>
      <c r="D630" s="69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29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</row>
    <row r="631" spans="1:64" ht="15.75" customHeight="1">
      <c r="A631" s="149"/>
      <c r="B631" s="69"/>
      <c r="C631" s="150"/>
      <c r="D631" s="69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29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</row>
    <row r="632" spans="1:64" ht="15.75" customHeight="1">
      <c r="A632" s="149"/>
      <c r="B632" s="69"/>
      <c r="C632" s="150"/>
      <c r="D632" s="69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29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</row>
    <row r="633" spans="1:64" ht="15.75" customHeight="1">
      <c r="A633" s="149"/>
      <c r="B633" s="69"/>
      <c r="C633" s="150"/>
      <c r="D633" s="69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29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</row>
    <row r="634" spans="1:64" ht="15.75" customHeight="1">
      <c r="A634" s="149"/>
      <c r="B634" s="69"/>
      <c r="C634" s="150"/>
      <c r="D634" s="69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29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</row>
    <row r="635" spans="1:64" ht="15.75" customHeight="1">
      <c r="A635" s="149"/>
      <c r="B635" s="69"/>
      <c r="C635" s="150"/>
      <c r="D635" s="69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29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</row>
    <row r="636" spans="1:64" ht="15.75" customHeight="1">
      <c r="A636" s="149"/>
      <c r="B636" s="69"/>
      <c r="C636" s="150"/>
      <c r="D636" s="69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29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</row>
    <row r="637" spans="1:64" ht="15.75" customHeight="1">
      <c r="A637" s="149"/>
      <c r="B637" s="69"/>
      <c r="C637" s="150"/>
      <c r="D637" s="69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29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</row>
    <row r="638" spans="1:64" ht="15.75" customHeight="1">
      <c r="A638" s="149"/>
      <c r="B638" s="69"/>
      <c r="C638" s="150"/>
      <c r="D638" s="69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29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</row>
    <row r="639" spans="1:64" ht="15.75" customHeight="1">
      <c r="A639" s="149"/>
      <c r="B639" s="69"/>
      <c r="C639" s="150"/>
      <c r="D639" s="69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29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</row>
    <row r="640" spans="1:64" ht="15.75" customHeight="1">
      <c r="A640" s="149"/>
      <c r="B640" s="69"/>
      <c r="C640" s="150"/>
      <c r="D640" s="69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29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</row>
    <row r="641" spans="1:64" ht="15.75" customHeight="1">
      <c r="A641" s="149"/>
      <c r="B641" s="69"/>
      <c r="C641" s="150"/>
      <c r="D641" s="69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29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</row>
    <row r="642" spans="1:64" ht="15.75" customHeight="1">
      <c r="A642" s="149"/>
      <c r="B642" s="69"/>
      <c r="C642" s="150"/>
      <c r="D642" s="69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29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</row>
    <row r="643" spans="1:64" ht="15.75" customHeight="1">
      <c r="A643" s="149"/>
      <c r="B643" s="69"/>
      <c r="C643" s="150"/>
      <c r="D643" s="69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29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</row>
    <row r="644" spans="1:64" ht="15.75" customHeight="1">
      <c r="A644" s="149"/>
      <c r="B644" s="69"/>
      <c r="C644" s="150"/>
      <c r="D644" s="69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29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</row>
    <row r="645" spans="1:64" ht="15.75" customHeight="1">
      <c r="A645" s="149"/>
      <c r="B645" s="69"/>
      <c r="C645" s="150"/>
      <c r="D645" s="6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29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</row>
    <row r="646" spans="1:64" ht="15.75" customHeight="1">
      <c r="A646" s="149"/>
      <c r="B646" s="69"/>
      <c r="C646" s="150"/>
      <c r="D646" s="69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29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</row>
    <row r="647" spans="1:64" ht="15.75" customHeight="1">
      <c r="A647" s="149"/>
      <c r="B647" s="69"/>
      <c r="C647" s="150"/>
      <c r="D647" s="69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29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</row>
    <row r="648" spans="1:64" ht="15.75" customHeight="1">
      <c r="A648" s="149"/>
      <c r="B648" s="69"/>
      <c r="C648" s="150"/>
      <c r="D648" s="69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29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</row>
    <row r="649" spans="1:64" ht="15.75" customHeight="1">
      <c r="A649" s="149"/>
      <c r="B649" s="69"/>
      <c r="C649" s="150"/>
      <c r="D649" s="69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29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</row>
    <row r="650" spans="1:64" ht="15.75" customHeight="1">
      <c r="A650" s="149"/>
      <c r="B650" s="69"/>
      <c r="C650" s="150"/>
      <c r="D650" s="69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29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</row>
    <row r="651" spans="1:64" ht="15.75" customHeight="1">
      <c r="A651" s="149"/>
      <c r="B651" s="69"/>
      <c r="C651" s="150"/>
      <c r="D651" s="69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29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</row>
    <row r="652" spans="1:64" ht="15.75" customHeight="1">
      <c r="A652" s="149"/>
      <c r="B652" s="69"/>
      <c r="C652" s="150"/>
      <c r="D652" s="69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29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</row>
    <row r="653" spans="1:64" ht="15.75" customHeight="1">
      <c r="A653" s="149"/>
      <c r="B653" s="69"/>
      <c r="C653" s="150"/>
      <c r="D653" s="69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29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</row>
    <row r="654" spans="1:64" ht="15.75" customHeight="1">
      <c r="A654" s="149"/>
      <c r="B654" s="69"/>
      <c r="C654" s="150"/>
      <c r="D654" s="69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29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</row>
    <row r="655" spans="1:64" ht="15.75" customHeight="1">
      <c r="A655" s="149"/>
      <c r="B655" s="69"/>
      <c r="C655" s="150"/>
      <c r="D655" s="69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29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</row>
    <row r="656" spans="1:64" ht="15.75" customHeight="1">
      <c r="A656" s="149"/>
      <c r="B656" s="69"/>
      <c r="C656" s="150"/>
      <c r="D656" s="69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29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</row>
    <row r="657" spans="1:64" ht="15.75" customHeight="1">
      <c r="A657" s="149"/>
      <c r="B657" s="69"/>
      <c r="C657" s="150"/>
      <c r="D657" s="69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29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</row>
    <row r="658" spans="1:64" ht="15.75" customHeight="1">
      <c r="A658" s="149"/>
      <c r="B658" s="69"/>
      <c r="C658" s="150"/>
      <c r="D658" s="69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29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</row>
    <row r="659" spans="1:64" ht="15.75" customHeight="1">
      <c r="A659" s="149"/>
      <c r="B659" s="69"/>
      <c r="C659" s="150"/>
      <c r="D659" s="69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29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</row>
    <row r="660" spans="1:64" ht="15.75" customHeight="1">
      <c r="A660" s="149"/>
      <c r="B660" s="69"/>
      <c r="C660" s="150"/>
      <c r="D660" s="69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29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</row>
    <row r="661" spans="1:64" ht="15.75" customHeight="1">
      <c r="A661" s="149"/>
      <c r="B661" s="69"/>
      <c r="C661" s="150"/>
      <c r="D661" s="69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29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</row>
    <row r="662" spans="1:64" ht="15.75" customHeight="1">
      <c r="A662" s="149"/>
      <c r="B662" s="69"/>
      <c r="C662" s="150"/>
      <c r="D662" s="69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29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</row>
    <row r="663" spans="1:64" ht="15.75" customHeight="1">
      <c r="A663" s="149"/>
      <c r="B663" s="69"/>
      <c r="C663" s="150"/>
      <c r="D663" s="69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29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</row>
    <row r="664" spans="1:64" ht="15.75" customHeight="1">
      <c r="A664" s="149"/>
      <c r="B664" s="69"/>
      <c r="C664" s="150"/>
      <c r="D664" s="69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29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</row>
    <row r="665" spans="1:64" ht="15.75" customHeight="1">
      <c r="A665" s="149"/>
      <c r="B665" s="69"/>
      <c r="C665" s="150"/>
      <c r="D665" s="69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29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</row>
    <row r="666" spans="1:64" ht="15.75" customHeight="1">
      <c r="A666" s="149"/>
      <c r="B666" s="69"/>
      <c r="C666" s="150"/>
      <c r="D666" s="69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29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</row>
    <row r="667" spans="1:64" ht="15.75" customHeight="1">
      <c r="A667" s="149"/>
      <c r="B667" s="69"/>
      <c r="C667" s="150"/>
      <c r="D667" s="69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29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</row>
    <row r="668" spans="1:64" ht="15.75" customHeight="1">
      <c r="A668" s="149"/>
      <c r="B668" s="69"/>
      <c r="C668" s="150"/>
      <c r="D668" s="69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29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</row>
    <row r="669" spans="1:64" ht="15.75" customHeight="1">
      <c r="A669" s="149"/>
      <c r="B669" s="69"/>
      <c r="C669" s="150"/>
      <c r="D669" s="69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29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</row>
    <row r="670" spans="1:64" ht="15.75" customHeight="1">
      <c r="A670" s="149"/>
      <c r="B670" s="69"/>
      <c r="C670" s="150"/>
      <c r="D670" s="69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29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</row>
    <row r="671" spans="1:64" ht="15.75" customHeight="1">
      <c r="A671" s="149"/>
      <c r="B671" s="69"/>
      <c r="C671" s="150"/>
      <c r="D671" s="69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29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</row>
    <row r="672" spans="1:64" ht="15.75" customHeight="1">
      <c r="A672" s="149"/>
      <c r="B672" s="69"/>
      <c r="C672" s="150"/>
      <c r="D672" s="69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29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</row>
    <row r="673" spans="1:64" ht="15.75" customHeight="1">
      <c r="A673" s="149"/>
      <c r="B673" s="69"/>
      <c r="C673" s="150"/>
      <c r="D673" s="69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29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</row>
    <row r="674" spans="1:64" ht="15.75" customHeight="1">
      <c r="A674" s="149"/>
      <c r="B674" s="69"/>
      <c r="C674" s="150"/>
      <c r="D674" s="69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29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</row>
    <row r="675" spans="1:64" ht="15.75" customHeight="1">
      <c r="A675" s="149"/>
      <c r="B675" s="69"/>
      <c r="C675" s="150"/>
      <c r="D675" s="69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29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</row>
    <row r="676" spans="1:64" ht="15.75" customHeight="1">
      <c r="A676" s="149"/>
      <c r="B676" s="69"/>
      <c r="C676" s="150"/>
      <c r="D676" s="69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29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</row>
    <row r="677" spans="1:64" ht="15.75" customHeight="1">
      <c r="A677" s="149"/>
      <c r="B677" s="69"/>
      <c r="C677" s="150"/>
      <c r="D677" s="69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29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</row>
    <row r="678" spans="1:64" ht="15.75" customHeight="1">
      <c r="A678" s="149"/>
      <c r="B678" s="69"/>
      <c r="C678" s="150"/>
      <c r="D678" s="69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29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</row>
    <row r="679" spans="1:64" ht="15.75" customHeight="1">
      <c r="A679" s="149"/>
      <c r="B679" s="69"/>
      <c r="C679" s="150"/>
      <c r="D679" s="69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29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</row>
    <row r="680" spans="1:64" ht="15.75" customHeight="1">
      <c r="A680" s="149"/>
      <c r="B680" s="69"/>
      <c r="C680" s="150"/>
      <c r="D680" s="69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29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</row>
    <row r="681" spans="1:64" ht="15.75" customHeight="1">
      <c r="A681" s="149"/>
      <c r="B681" s="69"/>
      <c r="C681" s="150"/>
      <c r="D681" s="69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29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</row>
    <row r="682" spans="1:64" ht="15.75" customHeight="1">
      <c r="A682" s="149"/>
      <c r="B682" s="69"/>
      <c r="C682" s="150"/>
      <c r="D682" s="69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29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</row>
    <row r="683" spans="1:64" ht="15.75" customHeight="1">
      <c r="A683" s="149"/>
      <c r="B683" s="69"/>
      <c r="C683" s="150"/>
      <c r="D683" s="69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29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</row>
    <row r="684" spans="1:64" ht="15.75" customHeight="1">
      <c r="A684" s="149"/>
      <c r="B684" s="69"/>
      <c r="C684" s="150"/>
      <c r="D684" s="69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29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</row>
    <row r="685" spans="1:64" ht="15.75" customHeight="1">
      <c r="A685" s="149"/>
      <c r="B685" s="69"/>
      <c r="C685" s="150"/>
      <c r="D685" s="69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29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</row>
    <row r="686" spans="1:64" ht="15.75" customHeight="1">
      <c r="A686" s="149"/>
      <c r="B686" s="69"/>
      <c r="C686" s="150"/>
      <c r="D686" s="69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29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</row>
    <row r="687" spans="1:64" ht="15.75" customHeight="1">
      <c r="A687" s="149"/>
      <c r="B687" s="69"/>
      <c r="C687" s="150"/>
      <c r="D687" s="69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29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</row>
    <row r="688" spans="1:64" ht="15.75" customHeight="1">
      <c r="A688" s="149"/>
      <c r="B688" s="69"/>
      <c r="C688" s="150"/>
      <c r="D688" s="69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29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</row>
    <row r="689" spans="1:64" ht="15.75" customHeight="1">
      <c r="A689" s="149"/>
      <c r="B689" s="69"/>
      <c r="C689" s="150"/>
      <c r="D689" s="69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29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</row>
    <row r="690" spans="1:64" ht="15.75" customHeight="1">
      <c r="A690" s="149"/>
      <c r="B690" s="69"/>
      <c r="C690" s="150"/>
      <c r="D690" s="69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29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</row>
    <row r="691" spans="1:64" ht="15.75" customHeight="1">
      <c r="A691" s="149"/>
      <c r="B691" s="69"/>
      <c r="C691" s="150"/>
      <c r="D691" s="69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29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</row>
    <row r="692" spans="1:64" ht="15.75" customHeight="1">
      <c r="A692" s="149"/>
      <c r="B692" s="69"/>
      <c r="C692" s="150"/>
      <c r="D692" s="69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29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</row>
    <row r="693" spans="1:64" ht="15.75" customHeight="1">
      <c r="A693" s="149"/>
      <c r="B693" s="69"/>
      <c r="C693" s="150"/>
      <c r="D693" s="69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29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</row>
    <row r="694" spans="1:64" ht="15.75" customHeight="1">
      <c r="A694" s="149"/>
      <c r="B694" s="69"/>
      <c r="C694" s="150"/>
      <c r="D694" s="69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29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</row>
    <row r="695" spans="1:64" ht="15.75" customHeight="1">
      <c r="A695" s="149"/>
      <c r="B695" s="69"/>
      <c r="C695" s="150"/>
      <c r="D695" s="69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29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</row>
    <row r="696" spans="1:64" ht="15.75" customHeight="1">
      <c r="A696" s="149"/>
      <c r="B696" s="69"/>
      <c r="C696" s="150"/>
      <c r="D696" s="69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29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</row>
    <row r="697" spans="1:64" ht="15.75" customHeight="1">
      <c r="A697" s="149"/>
      <c r="B697" s="69"/>
      <c r="C697" s="150"/>
      <c r="D697" s="69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29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</row>
    <row r="698" spans="1:64" ht="15.75" customHeight="1">
      <c r="A698" s="149"/>
      <c r="B698" s="69"/>
      <c r="C698" s="150"/>
      <c r="D698" s="69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29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</row>
    <row r="699" spans="1:64" ht="15.75" customHeight="1">
      <c r="A699" s="149"/>
      <c r="B699" s="69"/>
      <c r="C699" s="150"/>
      <c r="D699" s="69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29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</row>
    <row r="700" spans="1:64" ht="15.75" customHeight="1">
      <c r="A700" s="149"/>
      <c r="B700" s="69"/>
      <c r="C700" s="150"/>
      <c r="D700" s="69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29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</row>
    <row r="701" spans="1:64" ht="15.75" customHeight="1">
      <c r="A701" s="149"/>
      <c r="B701" s="69"/>
      <c r="C701" s="150"/>
      <c r="D701" s="69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29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</row>
    <row r="702" spans="1:64" ht="15.75" customHeight="1">
      <c r="A702" s="149"/>
      <c r="B702" s="69"/>
      <c r="C702" s="150"/>
      <c r="D702" s="69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29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</row>
    <row r="703" spans="1:64" ht="15.75" customHeight="1">
      <c r="A703" s="149"/>
      <c r="B703" s="69"/>
      <c r="C703" s="150"/>
      <c r="D703" s="69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29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</row>
    <row r="704" spans="1:64" ht="15.75" customHeight="1">
      <c r="A704" s="149"/>
      <c r="B704" s="69"/>
      <c r="C704" s="150"/>
      <c r="D704" s="69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29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</row>
    <row r="705" spans="1:64" ht="15.75" customHeight="1">
      <c r="A705" s="149"/>
      <c r="B705" s="69"/>
      <c r="C705" s="150"/>
      <c r="D705" s="69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29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</row>
    <row r="706" spans="1:64" ht="15.75" customHeight="1">
      <c r="A706" s="149"/>
      <c r="B706" s="69"/>
      <c r="C706" s="150"/>
      <c r="D706" s="69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29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</row>
    <row r="707" spans="1:64" ht="15.75" customHeight="1">
      <c r="A707" s="149"/>
      <c r="B707" s="69"/>
      <c r="C707" s="150"/>
      <c r="D707" s="69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29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</row>
    <row r="708" spans="1:64" ht="15.75" customHeight="1">
      <c r="A708" s="149"/>
      <c r="B708" s="69"/>
      <c r="C708" s="150"/>
      <c r="D708" s="69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29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</row>
    <row r="709" spans="1:64" ht="15.75" customHeight="1">
      <c r="A709" s="149"/>
      <c r="B709" s="69"/>
      <c r="C709" s="150"/>
      <c r="D709" s="69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29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</row>
    <row r="710" spans="1:64" ht="15.75" customHeight="1">
      <c r="A710" s="149"/>
      <c r="B710" s="69"/>
      <c r="C710" s="150"/>
      <c r="D710" s="69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29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</row>
    <row r="711" spans="1:64" ht="15.75" customHeight="1">
      <c r="A711" s="149"/>
      <c r="B711" s="69"/>
      <c r="C711" s="150"/>
      <c r="D711" s="69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29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</row>
    <row r="712" spans="1:64" ht="15.75" customHeight="1">
      <c r="A712" s="149"/>
      <c r="B712" s="69"/>
      <c r="C712" s="150"/>
      <c r="D712" s="69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29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</row>
    <row r="713" spans="1:64" ht="15.75" customHeight="1">
      <c r="A713" s="149"/>
      <c r="B713" s="69"/>
      <c r="C713" s="150"/>
      <c r="D713" s="69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29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</row>
    <row r="714" spans="1:64" ht="15.75" customHeight="1">
      <c r="A714" s="149"/>
      <c r="B714" s="69"/>
      <c r="C714" s="150"/>
      <c r="D714" s="69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29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</row>
    <row r="715" spans="1:64" ht="15.75" customHeight="1">
      <c r="A715" s="149"/>
      <c r="B715" s="69"/>
      <c r="C715" s="150"/>
      <c r="D715" s="69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29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</row>
    <row r="716" spans="1:64" ht="15.75" customHeight="1">
      <c r="A716" s="149"/>
      <c r="B716" s="69"/>
      <c r="C716" s="150"/>
      <c r="D716" s="69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29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</row>
    <row r="717" spans="1:64" ht="15.75" customHeight="1">
      <c r="A717" s="149"/>
      <c r="B717" s="69"/>
      <c r="C717" s="150"/>
      <c r="D717" s="69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29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</row>
    <row r="718" spans="1:64" ht="15.75" customHeight="1">
      <c r="A718" s="149"/>
      <c r="B718" s="69"/>
      <c r="C718" s="150"/>
      <c r="D718" s="69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29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</row>
    <row r="719" spans="1:64" ht="15.75" customHeight="1">
      <c r="A719" s="149"/>
      <c r="B719" s="69"/>
      <c r="C719" s="150"/>
      <c r="D719" s="69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29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</row>
    <row r="720" spans="1:64" ht="15.75" customHeight="1">
      <c r="A720" s="149"/>
      <c r="B720" s="69"/>
      <c r="C720" s="150"/>
      <c r="D720" s="69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29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</row>
    <row r="721" spans="1:64" ht="15.75" customHeight="1">
      <c r="A721" s="149"/>
      <c r="B721" s="69"/>
      <c r="C721" s="150"/>
      <c r="D721" s="69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29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</row>
    <row r="722" spans="1:64" ht="15.75" customHeight="1">
      <c r="A722" s="149"/>
      <c r="B722" s="69"/>
      <c r="C722" s="150"/>
      <c r="D722" s="69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29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</row>
    <row r="723" spans="1:64" ht="15.75" customHeight="1">
      <c r="A723" s="149"/>
      <c r="B723" s="69"/>
      <c r="C723" s="150"/>
      <c r="D723" s="69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29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</row>
    <row r="724" spans="1:64" ht="15.75" customHeight="1">
      <c r="A724" s="149"/>
      <c r="B724" s="69"/>
      <c r="C724" s="150"/>
      <c r="D724" s="69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29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</row>
    <row r="725" spans="1:64" ht="15.75" customHeight="1">
      <c r="A725" s="149"/>
      <c r="B725" s="69"/>
      <c r="C725" s="150"/>
      <c r="D725" s="69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29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</row>
    <row r="726" spans="1:64" ht="15.75" customHeight="1">
      <c r="A726" s="149"/>
      <c r="B726" s="69"/>
      <c r="C726" s="150"/>
      <c r="D726" s="69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29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</row>
    <row r="727" spans="1:64" ht="15.75" customHeight="1">
      <c r="A727" s="149"/>
      <c r="B727" s="69"/>
      <c r="C727" s="150"/>
      <c r="D727" s="69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29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</row>
    <row r="728" spans="1:64" ht="15.75" customHeight="1">
      <c r="A728" s="149"/>
      <c r="B728" s="69"/>
      <c r="C728" s="150"/>
      <c r="D728" s="69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29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</row>
    <row r="729" spans="1:64" ht="15.75" customHeight="1">
      <c r="A729" s="149"/>
      <c r="B729" s="69"/>
      <c r="C729" s="150"/>
      <c r="D729" s="69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29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</row>
    <row r="730" spans="1:64" ht="15.75" customHeight="1">
      <c r="A730" s="149"/>
      <c r="B730" s="69"/>
      <c r="C730" s="150"/>
      <c r="D730" s="69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29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</row>
    <row r="731" spans="1:64" ht="15.75" customHeight="1">
      <c r="A731" s="149"/>
      <c r="B731" s="69"/>
      <c r="C731" s="150"/>
      <c r="D731" s="69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29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</row>
    <row r="732" spans="1:64" ht="15.75" customHeight="1">
      <c r="A732" s="149"/>
      <c r="B732" s="69"/>
      <c r="C732" s="150"/>
      <c r="D732" s="69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29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</row>
    <row r="733" spans="1:64" ht="15.75" customHeight="1">
      <c r="A733" s="149"/>
      <c r="B733" s="69"/>
      <c r="C733" s="150"/>
      <c r="D733" s="69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29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</row>
    <row r="734" spans="1:64" ht="15.75" customHeight="1">
      <c r="A734" s="149"/>
      <c r="B734" s="69"/>
      <c r="C734" s="150"/>
      <c r="D734" s="69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29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</row>
    <row r="735" spans="1:64" ht="15.75" customHeight="1">
      <c r="A735" s="149"/>
      <c r="B735" s="69"/>
      <c r="C735" s="150"/>
      <c r="D735" s="69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29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</row>
    <row r="736" spans="1:64" ht="15.75" customHeight="1">
      <c r="A736" s="149"/>
      <c r="B736" s="69"/>
      <c r="C736" s="150"/>
      <c r="D736" s="69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29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</row>
    <row r="737" spans="1:64" ht="15.75" customHeight="1">
      <c r="A737" s="149"/>
      <c r="B737" s="69"/>
      <c r="C737" s="150"/>
      <c r="D737" s="69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29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</row>
    <row r="738" spans="1:64" ht="15.75" customHeight="1">
      <c r="A738" s="149"/>
      <c r="B738" s="69"/>
      <c r="C738" s="150"/>
      <c r="D738" s="69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29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</row>
    <row r="739" spans="1:64" ht="15.75" customHeight="1">
      <c r="A739" s="149"/>
      <c r="B739" s="69"/>
      <c r="C739" s="150"/>
      <c r="D739" s="69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29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</row>
    <row r="740" spans="1:64" ht="15.75" customHeight="1">
      <c r="A740" s="149"/>
      <c r="B740" s="69"/>
      <c r="C740" s="150"/>
      <c r="D740" s="69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29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</row>
    <row r="741" spans="1:64" ht="15.75" customHeight="1">
      <c r="A741" s="149"/>
      <c r="B741" s="69"/>
      <c r="C741" s="150"/>
      <c r="D741" s="69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29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</row>
    <row r="742" spans="1:64" ht="15.75" customHeight="1">
      <c r="A742" s="149"/>
      <c r="B742" s="69"/>
      <c r="C742" s="150"/>
      <c r="D742" s="69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29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</row>
    <row r="743" spans="1:64" ht="15.75" customHeight="1">
      <c r="A743" s="149"/>
      <c r="B743" s="69"/>
      <c r="C743" s="150"/>
      <c r="D743" s="69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29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</row>
    <row r="744" spans="1:64" ht="15.75" customHeight="1">
      <c r="A744" s="149"/>
      <c r="B744" s="69"/>
      <c r="C744" s="150"/>
      <c r="D744" s="69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29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</row>
    <row r="745" spans="1:64" ht="15.75" customHeight="1">
      <c r="A745" s="149"/>
      <c r="B745" s="69"/>
      <c r="C745" s="150"/>
      <c r="D745" s="69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29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</row>
    <row r="746" spans="1:64" ht="15.75" customHeight="1">
      <c r="A746" s="149"/>
      <c r="B746" s="69"/>
      <c r="C746" s="150"/>
      <c r="D746" s="6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29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</row>
    <row r="747" spans="1:64" ht="15.75" customHeight="1">
      <c r="A747" s="149"/>
      <c r="B747" s="69"/>
      <c r="C747" s="150"/>
      <c r="D747" s="69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29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</row>
    <row r="748" spans="1:64" ht="15.75" customHeight="1">
      <c r="A748" s="149"/>
      <c r="B748" s="69"/>
      <c r="C748" s="150"/>
      <c r="D748" s="69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29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</row>
    <row r="749" spans="1:64" ht="15.75" customHeight="1">
      <c r="A749" s="149"/>
      <c r="B749" s="69"/>
      <c r="C749" s="150"/>
      <c r="D749" s="69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29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</row>
    <row r="750" spans="1:64" ht="15.75" customHeight="1">
      <c r="A750" s="149"/>
      <c r="B750" s="69"/>
      <c r="C750" s="150"/>
      <c r="D750" s="69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29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</row>
    <row r="751" spans="1:64" ht="15.75" customHeight="1">
      <c r="A751" s="149"/>
      <c r="B751" s="69"/>
      <c r="C751" s="150"/>
      <c r="D751" s="69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29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</row>
    <row r="752" spans="1:64" ht="15.75" customHeight="1">
      <c r="A752" s="149"/>
      <c r="B752" s="69"/>
      <c r="C752" s="150"/>
      <c r="D752" s="69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29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</row>
    <row r="753" spans="1:64" ht="15.75" customHeight="1">
      <c r="A753" s="149"/>
      <c r="B753" s="69"/>
      <c r="C753" s="150"/>
      <c r="D753" s="69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29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</row>
    <row r="754" spans="1:64" ht="15.75" customHeight="1">
      <c r="A754" s="149"/>
      <c r="B754" s="69"/>
      <c r="C754" s="150"/>
      <c r="D754" s="69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29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</row>
    <row r="755" spans="1:64" ht="15.75" customHeight="1">
      <c r="A755" s="149"/>
      <c r="B755" s="69"/>
      <c r="C755" s="150"/>
      <c r="D755" s="69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29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</row>
    <row r="756" spans="1:64" ht="15.75" customHeight="1">
      <c r="A756" s="149"/>
      <c r="B756" s="69"/>
      <c r="C756" s="150"/>
      <c r="D756" s="69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29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</row>
    <row r="757" spans="1:64" ht="15.75" customHeight="1">
      <c r="A757" s="149"/>
      <c r="B757" s="69"/>
      <c r="C757" s="150"/>
      <c r="D757" s="69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29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</row>
    <row r="758" spans="1:64" ht="15.75" customHeight="1">
      <c r="A758" s="149"/>
      <c r="B758" s="69"/>
      <c r="C758" s="150"/>
      <c r="D758" s="69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29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</row>
    <row r="759" spans="1:64" ht="15.75" customHeight="1">
      <c r="A759" s="149"/>
      <c r="B759" s="69"/>
      <c r="C759" s="150"/>
      <c r="D759" s="69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29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</row>
    <row r="760" spans="1:64" ht="15.75" customHeight="1">
      <c r="A760" s="149"/>
      <c r="B760" s="69"/>
      <c r="C760" s="150"/>
      <c r="D760" s="69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29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</row>
    <row r="761" spans="1:64" ht="15.75" customHeight="1">
      <c r="A761" s="149"/>
      <c r="B761" s="69"/>
      <c r="C761" s="150"/>
      <c r="D761" s="69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29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</row>
    <row r="762" spans="1:64" ht="15.75" customHeight="1">
      <c r="A762" s="149"/>
      <c r="B762" s="69"/>
      <c r="C762" s="150"/>
      <c r="D762" s="69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29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</row>
    <row r="763" spans="1:64" ht="15.75" customHeight="1">
      <c r="A763" s="149"/>
      <c r="B763" s="69"/>
      <c r="C763" s="150"/>
      <c r="D763" s="69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29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</row>
    <row r="764" spans="1:64" ht="15.75" customHeight="1">
      <c r="A764" s="149"/>
      <c r="B764" s="69"/>
      <c r="C764" s="150"/>
      <c r="D764" s="69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29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</row>
    <row r="765" spans="1:64" ht="15.75" customHeight="1">
      <c r="A765" s="149"/>
      <c r="B765" s="69"/>
      <c r="C765" s="150"/>
      <c r="D765" s="69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29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</row>
    <row r="766" spans="1:64" ht="15.75" customHeight="1">
      <c r="A766" s="149"/>
      <c r="B766" s="69"/>
      <c r="C766" s="150"/>
      <c r="D766" s="69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29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</row>
    <row r="767" spans="1:64" ht="15.75" customHeight="1">
      <c r="A767" s="149"/>
      <c r="B767" s="69"/>
      <c r="C767" s="150"/>
      <c r="D767" s="69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29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</row>
    <row r="768" spans="1:64" ht="15.75" customHeight="1">
      <c r="A768" s="149"/>
      <c r="B768" s="69"/>
      <c r="C768" s="150"/>
      <c r="D768" s="69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29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</row>
    <row r="769" spans="1:64" ht="15.75" customHeight="1">
      <c r="A769" s="149"/>
      <c r="B769" s="69"/>
      <c r="C769" s="150"/>
      <c r="D769" s="69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29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</row>
    <row r="770" spans="1:64" ht="15.75" customHeight="1">
      <c r="A770" s="149"/>
      <c r="B770" s="69"/>
      <c r="C770" s="150"/>
      <c r="D770" s="69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29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</row>
    <row r="771" spans="1:64" ht="15.75" customHeight="1">
      <c r="A771" s="149"/>
      <c r="B771" s="69"/>
      <c r="C771" s="150"/>
      <c r="D771" s="69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29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</row>
    <row r="772" spans="1:64" ht="15.75" customHeight="1">
      <c r="A772" s="149"/>
      <c r="B772" s="69"/>
      <c r="C772" s="150"/>
      <c r="D772" s="69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29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</row>
    <row r="773" spans="1:64" ht="15.75" customHeight="1">
      <c r="A773" s="149"/>
      <c r="B773" s="69"/>
      <c r="C773" s="150"/>
      <c r="D773" s="69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29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</row>
    <row r="774" spans="1:64" ht="15.75" customHeight="1">
      <c r="A774" s="149"/>
      <c r="B774" s="69"/>
      <c r="C774" s="150"/>
      <c r="D774" s="69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29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</row>
    <row r="775" spans="1:64" ht="15.75" customHeight="1">
      <c r="A775" s="149"/>
      <c r="B775" s="69"/>
      <c r="C775" s="150"/>
      <c r="D775" s="69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29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</row>
    <row r="776" spans="1:64" ht="15.75" customHeight="1">
      <c r="A776" s="149"/>
      <c r="B776" s="69"/>
      <c r="C776" s="150"/>
      <c r="D776" s="69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29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</row>
    <row r="777" spans="1:64" ht="15.75" customHeight="1">
      <c r="A777" s="149"/>
      <c r="B777" s="69"/>
      <c r="C777" s="150"/>
      <c r="D777" s="69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29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</row>
    <row r="778" spans="1:64" ht="15.75" customHeight="1">
      <c r="A778" s="149"/>
      <c r="B778" s="69"/>
      <c r="C778" s="150"/>
      <c r="D778" s="69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29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</row>
    <row r="779" spans="1:64" ht="15.75" customHeight="1">
      <c r="A779" s="149"/>
      <c r="B779" s="69"/>
      <c r="C779" s="150"/>
      <c r="D779" s="69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29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</row>
    <row r="780" spans="1:64" ht="15.75" customHeight="1">
      <c r="A780" s="149"/>
      <c r="B780" s="69"/>
      <c r="C780" s="150"/>
      <c r="D780" s="69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29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</row>
    <row r="781" spans="1:64" ht="15.75" customHeight="1">
      <c r="A781" s="149"/>
      <c r="B781" s="69"/>
      <c r="C781" s="150"/>
      <c r="D781" s="69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29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</row>
    <row r="782" spans="1:64" ht="15.75" customHeight="1">
      <c r="A782" s="149"/>
      <c r="B782" s="69"/>
      <c r="C782" s="150"/>
      <c r="D782" s="69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29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</row>
    <row r="783" spans="1:64" ht="15.75" customHeight="1">
      <c r="A783" s="149"/>
      <c r="B783" s="69"/>
      <c r="C783" s="150"/>
      <c r="D783" s="69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29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</row>
    <row r="784" spans="1:64" ht="15.75" customHeight="1">
      <c r="A784" s="149"/>
      <c r="B784" s="69"/>
      <c r="C784" s="150"/>
      <c r="D784" s="69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29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</row>
    <row r="785" spans="1:64" ht="15.75" customHeight="1">
      <c r="A785" s="149"/>
      <c r="B785" s="69"/>
      <c r="C785" s="150"/>
      <c r="D785" s="69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29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</row>
    <row r="786" spans="1:64" ht="15.75" customHeight="1">
      <c r="A786" s="149"/>
      <c r="B786" s="69"/>
      <c r="C786" s="150"/>
      <c r="D786" s="69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29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</row>
    <row r="787" spans="1:64" ht="15.75" customHeight="1">
      <c r="A787" s="149"/>
      <c r="B787" s="69"/>
      <c r="C787" s="150"/>
      <c r="D787" s="69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29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</row>
    <row r="788" spans="1:64" ht="15.75" customHeight="1">
      <c r="A788" s="149"/>
      <c r="B788" s="69"/>
      <c r="C788" s="150"/>
      <c r="D788" s="69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29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</row>
    <row r="789" spans="1:64" ht="15.75" customHeight="1">
      <c r="A789" s="149"/>
      <c r="B789" s="69"/>
      <c r="C789" s="150"/>
      <c r="D789" s="69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29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</row>
    <row r="790" spans="1:64" ht="15.75" customHeight="1">
      <c r="A790" s="149"/>
      <c r="B790" s="69"/>
      <c r="C790" s="150"/>
      <c r="D790" s="69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29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</row>
    <row r="791" spans="1:64" ht="15.75" customHeight="1">
      <c r="A791" s="149"/>
      <c r="B791" s="69"/>
      <c r="C791" s="150"/>
      <c r="D791" s="69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29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</row>
    <row r="792" spans="1:64" ht="15.75" customHeight="1">
      <c r="A792" s="149"/>
      <c r="B792" s="69"/>
      <c r="C792" s="150"/>
      <c r="D792" s="69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29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</row>
    <row r="793" spans="1:64" ht="15.75" customHeight="1">
      <c r="A793" s="149"/>
      <c r="B793" s="69"/>
      <c r="C793" s="150"/>
      <c r="D793" s="69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29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</row>
    <row r="794" spans="1:64" ht="15.75" customHeight="1">
      <c r="A794" s="149"/>
      <c r="B794" s="69"/>
      <c r="C794" s="150"/>
      <c r="D794" s="69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29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</row>
    <row r="795" spans="1:64" ht="15.75" customHeight="1">
      <c r="A795" s="149"/>
      <c r="B795" s="69"/>
      <c r="C795" s="150"/>
      <c r="D795" s="69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29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</row>
    <row r="796" spans="1:64" ht="15.75" customHeight="1">
      <c r="A796" s="149"/>
      <c r="B796" s="69"/>
      <c r="C796" s="150"/>
      <c r="D796" s="69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29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</row>
    <row r="797" spans="1:64" ht="15.75" customHeight="1">
      <c r="A797" s="149"/>
      <c r="B797" s="69"/>
      <c r="C797" s="150"/>
      <c r="D797" s="69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29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</row>
    <row r="798" spans="1:64" ht="15.75" customHeight="1">
      <c r="A798" s="149"/>
      <c r="B798" s="69"/>
      <c r="C798" s="150"/>
      <c r="D798" s="69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29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</row>
    <row r="799" spans="1:64" ht="15.75" customHeight="1">
      <c r="A799" s="149"/>
      <c r="B799" s="69"/>
      <c r="C799" s="150"/>
      <c r="D799" s="69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29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</row>
    <row r="800" spans="1:64" ht="15.75" customHeight="1">
      <c r="A800" s="149"/>
      <c r="B800" s="69"/>
      <c r="C800" s="150"/>
      <c r="D800" s="69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29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</row>
    <row r="801" spans="1:64" ht="15.75" customHeight="1">
      <c r="A801" s="149"/>
      <c r="B801" s="69"/>
      <c r="C801" s="150"/>
      <c r="D801" s="69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29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</row>
    <row r="802" spans="1:64" ht="15.75" customHeight="1">
      <c r="A802" s="149"/>
      <c r="B802" s="69"/>
      <c r="C802" s="150"/>
      <c r="D802" s="69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29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</row>
    <row r="803" spans="1:64" ht="15.75" customHeight="1">
      <c r="A803" s="149"/>
      <c r="B803" s="69"/>
      <c r="C803" s="150"/>
      <c r="D803" s="69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29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</row>
    <row r="804" spans="1:64" ht="15.75" customHeight="1">
      <c r="A804" s="149"/>
      <c r="B804" s="69"/>
      <c r="C804" s="150"/>
      <c r="D804" s="69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29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</row>
    <row r="805" spans="1:64" ht="15.75" customHeight="1">
      <c r="A805" s="149"/>
      <c r="B805" s="69"/>
      <c r="C805" s="150"/>
      <c r="D805" s="69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29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</row>
    <row r="806" spans="1:64" ht="15.75" customHeight="1">
      <c r="A806" s="149"/>
      <c r="B806" s="69"/>
      <c r="C806" s="150"/>
      <c r="D806" s="69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29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</row>
    <row r="807" spans="1:64" ht="15.75" customHeight="1">
      <c r="A807" s="149"/>
      <c r="B807" s="69"/>
      <c r="C807" s="150"/>
      <c r="D807" s="69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29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</row>
    <row r="808" spans="1:64" ht="15.75" customHeight="1">
      <c r="A808" s="149"/>
      <c r="B808" s="69"/>
      <c r="C808" s="150"/>
      <c r="D808" s="69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29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</row>
    <row r="809" spans="1:64" ht="15.75" customHeight="1">
      <c r="A809" s="149"/>
      <c r="B809" s="69"/>
      <c r="C809" s="150"/>
      <c r="D809" s="69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29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</row>
    <row r="810" spans="1:64" ht="15.75" customHeight="1">
      <c r="A810" s="149"/>
      <c r="B810" s="69"/>
      <c r="C810" s="150"/>
      <c r="D810" s="69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29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</row>
    <row r="811" spans="1:64" ht="15.75" customHeight="1">
      <c r="A811" s="149"/>
      <c r="B811" s="69"/>
      <c r="C811" s="150"/>
      <c r="D811" s="69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29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</row>
    <row r="812" spans="1:64" ht="15.75" customHeight="1">
      <c r="A812" s="149"/>
      <c r="B812" s="69"/>
      <c r="C812" s="150"/>
      <c r="D812" s="69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29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</row>
    <row r="813" spans="1:64" ht="15.75" customHeight="1">
      <c r="A813" s="149"/>
      <c r="B813" s="69"/>
      <c r="C813" s="150"/>
      <c r="D813" s="69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29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</row>
    <row r="814" spans="1:64" ht="15.75" customHeight="1">
      <c r="A814" s="149"/>
      <c r="B814" s="69"/>
      <c r="C814" s="150"/>
      <c r="D814" s="69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29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</row>
    <row r="815" spans="1:64" ht="15.75" customHeight="1">
      <c r="A815" s="149"/>
      <c r="B815" s="69"/>
      <c r="C815" s="150"/>
      <c r="D815" s="69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29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</row>
    <row r="816" spans="1:64" ht="15.75" customHeight="1">
      <c r="A816" s="149"/>
      <c r="B816" s="69"/>
      <c r="C816" s="150"/>
      <c r="D816" s="69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29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</row>
    <row r="817" spans="1:64" ht="15.75" customHeight="1">
      <c r="A817" s="149"/>
      <c r="B817" s="69"/>
      <c r="C817" s="150"/>
      <c r="D817" s="69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29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</row>
    <row r="818" spans="1:64" ht="15.75" customHeight="1">
      <c r="A818" s="149"/>
      <c r="B818" s="69"/>
      <c r="C818" s="150"/>
      <c r="D818" s="69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29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</row>
    <row r="819" spans="1:64" ht="15.75" customHeight="1">
      <c r="A819" s="149"/>
      <c r="B819" s="69"/>
      <c r="C819" s="150"/>
      <c r="D819" s="69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29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</row>
    <row r="820" spans="1:64" ht="15.75" customHeight="1">
      <c r="A820" s="149"/>
      <c r="B820" s="69"/>
      <c r="C820" s="150"/>
      <c r="D820" s="69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29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</row>
    <row r="821" spans="1:64" ht="15.75" customHeight="1">
      <c r="A821" s="149"/>
      <c r="B821" s="69"/>
      <c r="C821" s="150"/>
      <c r="D821" s="69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29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</row>
    <row r="822" spans="1:64" ht="15.75" customHeight="1">
      <c r="A822" s="149"/>
      <c r="B822" s="69"/>
      <c r="C822" s="150"/>
      <c r="D822" s="69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29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</row>
    <row r="823" spans="1:64" ht="15.75" customHeight="1">
      <c r="A823" s="149"/>
      <c r="B823" s="69"/>
      <c r="C823" s="150"/>
      <c r="D823" s="69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29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</row>
    <row r="824" spans="1:64" ht="15.75" customHeight="1">
      <c r="A824" s="149"/>
      <c r="B824" s="69"/>
      <c r="C824" s="150"/>
      <c r="D824" s="69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29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</row>
    <row r="825" spans="1:64" ht="15.75" customHeight="1">
      <c r="A825" s="149"/>
      <c r="B825" s="69"/>
      <c r="C825" s="150"/>
      <c r="D825" s="69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29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</row>
    <row r="826" spans="1:64" ht="15.75" customHeight="1">
      <c r="A826" s="149"/>
      <c r="B826" s="69"/>
      <c r="C826" s="150"/>
      <c r="D826" s="69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29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</row>
    <row r="827" spans="1:64" ht="15.75" customHeight="1">
      <c r="A827" s="149"/>
      <c r="B827" s="69"/>
      <c r="C827" s="150"/>
      <c r="D827" s="69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29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</row>
    <row r="828" spans="1:64" ht="15.75" customHeight="1">
      <c r="A828" s="149"/>
      <c r="B828" s="69"/>
      <c r="C828" s="150"/>
      <c r="D828" s="69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29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</row>
    <row r="829" spans="1:64" ht="15.75" customHeight="1">
      <c r="A829" s="149"/>
      <c r="B829" s="69"/>
      <c r="C829" s="150"/>
      <c r="D829" s="69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29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</row>
    <row r="830" spans="1:64" ht="15.75" customHeight="1">
      <c r="A830" s="149"/>
      <c r="B830" s="69"/>
      <c r="C830" s="150"/>
      <c r="D830" s="69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29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</row>
    <row r="831" spans="1:64" ht="15.75" customHeight="1">
      <c r="A831" s="149"/>
      <c r="B831" s="69"/>
      <c r="C831" s="150"/>
      <c r="D831" s="69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29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</row>
    <row r="832" spans="1:64" ht="15.75" customHeight="1">
      <c r="A832" s="149"/>
      <c r="B832" s="69"/>
      <c r="C832" s="150"/>
      <c r="D832" s="69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29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</row>
    <row r="833" spans="1:64" ht="15.75" customHeight="1">
      <c r="A833" s="149"/>
      <c r="B833" s="69"/>
      <c r="C833" s="150"/>
      <c r="D833" s="69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29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</row>
    <row r="834" spans="1:64" ht="15.75" customHeight="1">
      <c r="A834" s="149"/>
      <c r="B834" s="69"/>
      <c r="C834" s="150"/>
      <c r="D834" s="69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29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</row>
    <row r="835" spans="1:64" ht="15.75" customHeight="1">
      <c r="A835" s="149"/>
      <c r="B835" s="69"/>
      <c r="C835" s="150"/>
      <c r="D835" s="69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29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</row>
    <row r="836" spans="1:64" ht="15.75" customHeight="1">
      <c r="A836" s="149"/>
      <c r="B836" s="69"/>
      <c r="C836" s="150"/>
      <c r="D836" s="69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29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</row>
    <row r="837" spans="1:64" ht="15.75" customHeight="1">
      <c r="A837" s="149"/>
      <c r="B837" s="69"/>
      <c r="C837" s="150"/>
      <c r="D837" s="69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29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</row>
    <row r="838" spans="1:64" ht="15.75" customHeight="1">
      <c r="A838" s="149"/>
      <c r="B838" s="69"/>
      <c r="C838" s="150"/>
      <c r="D838" s="69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29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</row>
    <row r="839" spans="1:64" ht="15.75" customHeight="1">
      <c r="A839" s="149"/>
      <c r="B839" s="69"/>
      <c r="C839" s="150"/>
      <c r="D839" s="69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29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</row>
    <row r="840" spans="1:64" ht="15.75" customHeight="1">
      <c r="A840" s="149"/>
      <c r="B840" s="69"/>
      <c r="C840" s="150"/>
      <c r="D840" s="69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29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</row>
    <row r="841" spans="1:64" ht="15.75" customHeight="1">
      <c r="A841" s="149"/>
      <c r="B841" s="69"/>
      <c r="C841" s="150"/>
      <c r="D841" s="69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29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</row>
    <row r="842" spans="1:64" ht="15.75" customHeight="1">
      <c r="A842" s="149"/>
      <c r="B842" s="69"/>
      <c r="C842" s="150"/>
      <c r="D842" s="69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29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</row>
    <row r="843" spans="1:64" ht="15.75" customHeight="1">
      <c r="A843" s="149"/>
      <c r="B843" s="69"/>
      <c r="C843" s="150"/>
      <c r="D843" s="69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29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</row>
    <row r="844" spans="1:64" ht="15.75" customHeight="1">
      <c r="A844" s="149"/>
      <c r="B844" s="69"/>
      <c r="C844" s="150"/>
      <c r="D844" s="69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29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</row>
    <row r="845" spans="1:64" ht="15.75" customHeight="1">
      <c r="A845" s="149"/>
      <c r="B845" s="69"/>
      <c r="C845" s="150"/>
      <c r="D845" s="69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29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</row>
    <row r="846" spans="1:64" ht="15.75" customHeight="1">
      <c r="A846" s="149"/>
      <c r="B846" s="69"/>
      <c r="C846" s="150"/>
      <c r="D846" s="69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29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</row>
    <row r="847" spans="1:64" ht="15.75" customHeight="1">
      <c r="A847" s="149"/>
      <c r="B847" s="69"/>
      <c r="C847" s="150"/>
      <c r="D847" s="69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29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</row>
    <row r="848" spans="1:64" ht="15.75" customHeight="1">
      <c r="A848" s="149"/>
      <c r="B848" s="69"/>
      <c r="C848" s="150"/>
      <c r="D848" s="69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29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</row>
    <row r="849" spans="1:64" ht="15.75" customHeight="1">
      <c r="A849" s="149"/>
      <c r="B849" s="69"/>
      <c r="C849" s="150"/>
      <c r="D849" s="69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29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</row>
    <row r="850" spans="1:64" ht="15.75" customHeight="1">
      <c r="A850" s="149"/>
      <c r="B850" s="69"/>
      <c r="C850" s="150"/>
      <c r="D850" s="69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29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</row>
    <row r="851" spans="1:64" ht="15.75" customHeight="1">
      <c r="A851" s="149"/>
      <c r="B851" s="69"/>
      <c r="C851" s="150"/>
      <c r="D851" s="69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29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</row>
    <row r="852" spans="1:64" ht="15.75" customHeight="1">
      <c r="A852" s="149"/>
      <c r="B852" s="69"/>
      <c r="C852" s="150"/>
      <c r="D852" s="69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29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</row>
    <row r="853" spans="1:64" ht="15.75" customHeight="1">
      <c r="A853" s="149"/>
      <c r="B853" s="69"/>
      <c r="C853" s="150"/>
      <c r="D853" s="69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29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</row>
    <row r="854" spans="1:64" ht="15.75" customHeight="1">
      <c r="A854" s="149"/>
      <c r="B854" s="69"/>
      <c r="C854" s="150"/>
      <c r="D854" s="69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29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</row>
    <row r="855" spans="1:64" ht="15.75" customHeight="1">
      <c r="A855" s="149"/>
      <c r="B855" s="69"/>
      <c r="C855" s="150"/>
      <c r="D855" s="69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29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</row>
    <row r="856" spans="1:64" ht="15.75" customHeight="1">
      <c r="A856" s="149"/>
      <c r="B856" s="69"/>
      <c r="C856" s="150"/>
      <c r="D856" s="69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29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</row>
    <row r="857" spans="1:64" ht="15.75" customHeight="1">
      <c r="A857" s="149"/>
      <c r="B857" s="69"/>
      <c r="C857" s="150"/>
      <c r="D857" s="69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29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</row>
    <row r="858" spans="1:64" ht="15.75" customHeight="1">
      <c r="A858" s="149"/>
      <c r="B858" s="69"/>
      <c r="C858" s="150"/>
      <c r="D858" s="69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29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</row>
    <row r="859" spans="1:64" ht="15.75" customHeight="1">
      <c r="A859" s="149"/>
      <c r="B859" s="69"/>
      <c r="C859" s="150"/>
      <c r="D859" s="69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29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</row>
    <row r="860" spans="1:64" ht="15.75" customHeight="1">
      <c r="A860" s="149"/>
      <c r="B860" s="69"/>
      <c r="C860" s="150"/>
      <c r="D860" s="69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29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</row>
    <row r="861" spans="1:64" ht="15.75" customHeight="1">
      <c r="A861" s="149"/>
      <c r="B861" s="69"/>
      <c r="C861" s="150"/>
      <c r="D861" s="69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29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</row>
    <row r="862" spans="1:64" ht="15.75" customHeight="1">
      <c r="A862" s="149"/>
      <c r="B862" s="69"/>
      <c r="C862" s="150"/>
      <c r="D862" s="69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29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</row>
    <row r="863" spans="1:64" ht="15.75" customHeight="1">
      <c r="A863" s="149"/>
      <c r="B863" s="69"/>
      <c r="C863" s="150"/>
      <c r="D863" s="69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29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</row>
    <row r="864" spans="1:64" ht="15.75" customHeight="1">
      <c r="A864" s="149"/>
      <c r="B864" s="69"/>
      <c r="C864" s="150"/>
      <c r="D864" s="69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29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</row>
    <row r="865" spans="1:64" ht="15.75" customHeight="1">
      <c r="A865" s="149"/>
      <c r="B865" s="69"/>
      <c r="C865" s="150"/>
      <c r="D865" s="69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29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</row>
    <row r="866" spans="1:64" ht="15.75" customHeight="1">
      <c r="A866" s="149"/>
      <c r="B866" s="69"/>
      <c r="C866" s="150"/>
      <c r="D866" s="69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29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</row>
    <row r="867" spans="1:64" ht="15.75" customHeight="1">
      <c r="A867" s="149"/>
      <c r="B867" s="69"/>
      <c r="C867" s="150"/>
      <c r="D867" s="69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29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</row>
    <row r="868" spans="1:64" ht="15.75" customHeight="1">
      <c r="A868" s="149"/>
      <c r="B868" s="69"/>
      <c r="C868" s="150"/>
      <c r="D868" s="6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29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</row>
    <row r="869" spans="1:64" ht="15.75" customHeight="1">
      <c r="A869" s="149"/>
      <c r="B869" s="69"/>
      <c r="C869" s="150"/>
      <c r="D869" s="69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29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</row>
    <row r="870" spans="1:64" ht="15.75" customHeight="1">
      <c r="A870" s="149"/>
      <c r="B870" s="69"/>
      <c r="C870" s="150"/>
      <c r="D870" s="69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29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</row>
    <row r="871" spans="1:64" ht="15.75" customHeight="1">
      <c r="A871" s="149"/>
      <c r="B871" s="69"/>
      <c r="C871" s="150"/>
      <c r="D871" s="69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29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</row>
    <row r="872" spans="1:64" ht="15.75" customHeight="1">
      <c r="A872" s="149"/>
      <c r="B872" s="69"/>
      <c r="C872" s="150"/>
      <c r="D872" s="69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29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</row>
    <row r="873" spans="1:64" ht="15.75" customHeight="1">
      <c r="A873" s="149"/>
      <c r="B873" s="69"/>
      <c r="C873" s="150"/>
      <c r="D873" s="69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29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</row>
    <row r="874" spans="1:64" ht="15.75" customHeight="1">
      <c r="A874" s="149"/>
      <c r="B874" s="69"/>
      <c r="C874" s="150"/>
      <c r="D874" s="69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29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</row>
    <row r="875" spans="1:64" ht="15.75" customHeight="1">
      <c r="A875" s="149"/>
      <c r="B875" s="69"/>
      <c r="C875" s="150"/>
      <c r="D875" s="69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29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</row>
    <row r="876" spans="1:64" ht="15.75" customHeight="1">
      <c r="A876" s="149"/>
      <c r="B876" s="69"/>
      <c r="C876" s="150"/>
      <c r="D876" s="69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29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</row>
    <row r="877" spans="1:64" ht="15.75" customHeight="1">
      <c r="A877" s="149"/>
      <c r="B877" s="69"/>
      <c r="C877" s="150"/>
      <c r="D877" s="69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29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</row>
    <row r="878" spans="1:64" ht="15.75" customHeight="1">
      <c r="A878" s="149"/>
      <c r="B878" s="69"/>
      <c r="C878" s="150"/>
      <c r="D878" s="69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29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</row>
    <row r="879" spans="1:64" ht="15.75" customHeight="1">
      <c r="A879" s="149"/>
      <c r="B879" s="69"/>
      <c r="C879" s="150"/>
      <c r="D879" s="69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29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</row>
    <row r="880" spans="1:64" ht="15.75" customHeight="1">
      <c r="A880" s="149"/>
      <c r="B880" s="69"/>
      <c r="C880" s="150"/>
      <c r="D880" s="69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29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</row>
    <row r="881" spans="1:64" ht="15.75" customHeight="1">
      <c r="A881" s="149"/>
      <c r="B881" s="69"/>
      <c r="C881" s="150"/>
      <c r="D881" s="69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29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</row>
    <row r="882" spans="1:64" ht="15.75" customHeight="1">
      <c r="A882" s="149"/>
      <c r="B882" s="69"/>
      <c r="C882" s="150"/>
      <c r="D882" s="69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29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</row>
    <row r="883" spans="1:64" ht="15.75" customHeight="1">
      <c r="A883" s="149"/>
      <c r="B883" s="69"/>
      <c r="C883" s="150"/>
      <c r="D883" s="69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29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</row>
    <row r="884" spans="1:64" ht="15.75" customHeight="1">
      <c r="A884" s="149"/>
      <c r="B884" s="69"/>
      <c r="C884" s="150"/>
      <c r="D884" s="69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29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</row>
    <row r="885" spans="1:64" ht="15.75" customHeight="1">
      <c r="A885" s="149"/>
      <c r="B885" s="69"/>
      <c r="C885" s="150"/>
      <c r="D885" s="69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29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</row>
    <row r="886" spans="1:64" ht="15.75" customHeight="1">
      <c r="A886" s="149"/>
      <c r="B886" s="69"/>
      <c r="C886" s="150"/>
      <c r="D886" s="69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29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</row>
    <row r="887" spans="1:64" ht="15.75" customHeight="1">
      <c r="A887" s="149"/>
      <c r="B887" s="69"/>
      <c r="C887" s="150"/>
      <c r="D887" s="69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29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</row>
    <row r="888" spans="1:64" ht="15.75" customHeight="1">
      <c r="A888" s="149"/>
      <c r="B888" s="69"/>
      <c r="C888" s="150"/>
      <c r="D888" s="69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29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</row>
    <row r="889" spans="1:64" ht="15.75" customHeight="1">
      <c r="A889" s="149"/>
      <c r="B889" s="69"/>
      <c r="C889" s="150"/>
      <c r="D889" s="69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29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</row>
    <row r="890" spans="1:64" ht="15.75" customHeight="1">
      <c r="A890" s="149"/>
      <c r="B890" s="69"/>
      <c r="C890" s="150"/>
      <c r="D890" s="69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29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</row>
    <row r="891" spans="1:64" ht="15.75" customHeight="1">
      <c r="A891" s="149"/>
      <c r="B891" s="69"/>
      <c r="C891" s="150"/>
      <c r="D891" s="69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29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</row>
    <row r="892" spans="1:64" ht="15.75" customHeight="1">
      <c r="A892" s="149"/>
      <c r="B892" s="69"/>
      <c r="C892" s="150"/>
      <c r="D892" s="69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29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</row>
    <row r="893" spans="1:64" ht="15.75" customHeight="1">
      <c r="A893" s="149"/>
      <c r="B893" s="69"/>
      <c r="C893" s="150"/>
      <c r="D893" s="69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29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</row>
    <row r="894" spans="1:64" ht="15.75" customHeight="1">
      <c r="A894" s="149"/>
      <c r="B894" s="69"/>
      <c r="C894" s="150"/>
      <c r="D894" s="69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29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</row>
    <row r="895" spans="1:64" ht="15.75" customHeight="1">
      <c r="A895" s="149"/>
      <c r="B895" s="69"/>
      <c r="C895" s="150"/>
      <c r="D895" s="69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29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</row>
    <row r="896" spans="1:64" ht="15.75" customHeight="1">
      <c r="A896" s="149"/>
      <c r="B896" s="69"/>
      <c r="C896" s="150"/>
      <c r="D896" s="69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29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</row>
    <row r="897" spans="1:64" ht="15.75" customHeight="1">
      <c r="A897" s="149"/>
      <c r="B897" s="69"/>
      <c r="C897" s="150"/>
      <c r="D897" s="69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29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</row>
    <row r="898" spans="1:64" ht="15.75" customHeight="1">
      <c r="A898" s="149"/>
      <c r="B898" s="69"/>
      <c r="C898" s="150"/>
      <c r="D898" s="69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29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</row>
    <row r="899" spans="1:64" ht="15.75" customHeight="1">
      <c r="A899" s="149"/>
      <c r="B899" s="69"/>
      <c r="C899" s="150"/>
      <c r="D899" s="69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29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</row>
    <row r="900" spans="1:64" ht="15.75" customHeight="1">
      <c r="A900" s="149"/>
      <c r="B900" s="69"/>
      <c r="C900" s="150"/>
      <c r="D900" s="69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29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</row>
    <row r="901" spans="1:64" ht="15.75" customHeight="1">
      <c r="A901" s="149"/>
      <c r="B901" s="69"/>
      <c r="C901" s="150"/>
      <c r="D901" s="69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29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</row>
    <row r="902" spans="1:64" ht="15.75" customHeight="1">
      <c r="A902" s="149"/>
      <c r="B902" s="69"/>
      <c r="C902" s="150"/>
      <c r="D902" s="69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29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</row>
    <row r="903" spans="1:64" ht="15.75" customHeight="1">
      <c r="A903" s="149"/>
      <c r="B903" s="69"/>
      <c r="C903" s="150"/>
      <c r="D903" s="69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29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</row>
    <row r="904" spans="1:64" ht="15.75" customHeight="1">
      <c r="A904" s="149"/>
      <c r="B904" s="69"/>
      <c r="C904" s="150"/>
      <c r="D904" s="69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29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</row>
    <row r="905" spans="1:64" ht="15.75" customHeight="1">
      <c r="A905" s="149"/>
      <c r="B905" s="69"/>
      <c r="C905" s="150"/>
      <c r="D905" s="69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29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</row>
    <row r="906" spans="1:64" ht="15.75" customHeight="1">
      <c r="A906" s="149"/>
      <c r="B906" s="69"/>
      <c r="C906" s="150"/>
      <c r="D906" s="69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29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</row>
    <row r="907" spans="1:64" ht="15.75" customHeight="1">
      <c r="A907" s="149"/>
      <c r="B907" s="69"/>
      <c r="C907" s="150"/>
      <c r="D907" s="69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29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</row>
    <row r="908" spans="1:64" ht="15.75" customHeight="1">
      <c r="A908" s="149"/>
      <c r="B908" s="69"/>
      <c r="C908" s="150"/>
      <c r="D908" s="69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29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</row>
    <row r="909" spans="1:64" ht="15.75" customHeight="1">
      <c r="A909" s="149"/>
      <c r="B909" s="69"/>
      <c r="C909" s="150"/>
      <c r="D909" s="69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29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</row>
    <row r="910" spans="1:64" ht="15.75" customHeight="1">
      <c r="A910" s="149"/>
      <c r="B910" s="69"/>
      <c r="C910" s="150"/>
      <c r="D910" s="69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29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</row>
    <row r="911" spans="1:64" ht="15.75" customHeight="1">
      <c r="A911" s="149"/>
      <c r="B911" s="69"/>
      <c r="C911" s="150"/>
      <c r="D911" s="69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29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</row>
    <row r="912" spans="1:64" ht="15.75" customHeight="1">
      <c r="A912" s="149"/>
      <c r="B912" s="69"/>
      <c r="C912" s="150"/>
      <c r="D912" s="69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29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</row>
    <row r="913" spans="1:64" ht="15.75" customHeight="1">
      <c r="A913" s="149"/>
      <c r="B913" s="69"/>
      <c r="C913" s="150"/>
      <c r="D913" s="69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29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</row>
    <row r="914" spans="1:64" ht="15.75" customHeight="1">
      <c r="A914" s="149"/>
      <c r="B914" s="69"/>
      <c r="C914" s="150"/>
      <c r="D914" s="69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29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</row>
    <row r="915" spans="1:64" ht="15.75" customHeight="1">
      <c r="A915" s="149"/>
      <c r="B915" s="69"/>
      <c r="C915" s="150"/>
      <c r="D915" s="69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29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</row>
    <row r="916" spans="1:64" ht="15.75" customHeight="1">
      <c r="A916" s="149"/>
      <c r="B916" s="69"/>
      <c r="C916" s="150"/>
      <c r="D916" s="69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29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</row>
    <row r="917" spans="1:64" ht="15.75" customHeight="1">
      <c r="A917" s="149"/>
      <c r="B917" s="69"/>
      <c r="C917" s="150"/>
      <c r="D917" s="69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29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</row>
    <row r="918" spans="1:64" ht="15.75" customHeight="1">
      <c r="A918" s="149"/>
      <c r="B918" s="69"/>
      <c r="C918" s="150"/>
      <c r="D918" s="69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29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</row>
    <row r="919" spans="1:64" ht="15.75" customHeight="1">
      <c r="A919" s="149"/>
      <c r="B919" s="69"/>
      <c r="C919" s="150"/>
      <c r="D919" s="69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29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</row>
    <row r="920" spans="1:64" ht="15.75" customHeight="1">
      <c r="A920" s="149"/>
      <c r="B920" s="69"/>
      <c r="C920" s="150"/>
      <c r="D920" s="69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29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</row>
    <row r="921" spans="1:64" ht="15.75" customHeight="1">
      <c r="A921" s="149"/>
      <c r="B921" s="69"/>
      <c r="C921" s="150"/>
      <c r="D921" s="69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29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</row>
    <row r="922" spans="1:64" ht="15.75" customHeight="1">
      <c r="A922" s="149"/>
      <c r="B922" s="69"/>
      <c r="C922" s="150"/>
      <c r="D922" s="69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29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</row>
    <row r="923" spans="1:64" ht="15.75" customHeight="1">
      <c r="A923" s="149"/>
      <c r="B923" s="69"/>
      <c r="C923" s="150"/>
      <c r="D923" s="69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29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</row>
    <row r="924" spans="1:64" ht="15.75" customHeight="1">
      <c r="A924" s="149"/>
      <c r="B924" s="69"/>
      <c r="C924" s="150"/>
      <c r="D924" s="69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29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</row>
    <row r="925" spans="1:64" ht="15.75" customHeight="1">
      <c r="A925" s="149"/>
      <c r="B925" s="69"/>
      <c r="C925" s="150"/>
      <c r="D925" s="69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29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</row>
    <row r="926" spans="1:64" ht="15.75" customHeight="1">
      <c r="A926" s="149"/>
      <c r="B926" s="69"/>
      <c r="C926" s="150"/>
      <c r="D926" s="69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29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</row>
    <row r="927" spans="1:64" ht="15.75" customHeight="1">
      <c r="A927" s="149"/>
      <c r="B927" s="69"/>
      <c r="C927" s="150"/>
      <c r="D927" s="69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29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</row>
    <row r="928" spans="1:64" ht="15.75" customHeight="1">
      <c r="A928" s="149"/>
      <c r="B928" s="69"/>
      <c r="C928" s="150"/>
      <c r="D928" s="69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29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</row>
    <row r="929" spans="1:64" ht="15.75" customHeight="1">
      <c r="A929" s="149"/>
      <c r="B929" s="69"/>
      <c r="C929" s="150"/>
      <c r="D929" s="69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29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</row>
    <row r="930" spans="1:64" ht="15.75" customHeight="1">
      <c r="A930" s="149"/>
      <c r="B930" s="69"/>
      <c r="C930" s="150"/>
      <c r="D930" s="69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29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</row>
    <row r="931" spans="1:64" ht="15.75" customHeight="1">
      <c r="A931" s="149"/>
      <c r="B931" s="69"/>
      <c r="C931" s="150"/>
      <c r="D931" s="69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29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</row>
    <row r="932" spans="1:64" ht="15.75" customHeight="1">
      <c r="A932" s="149"/>
      <c r="B932" s="69"/>
      <c r="C932" s="150"/>
      <c r="D932" s="69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29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</row>
    <row r="933" spans="1:64" ht="15.75" customHeight="1">
      <c r="A933" s="149"/>
      <c r="B933" s="69"/>
      <c r="C933" s="150"/>
      <c r="D933" s="69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29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</row>
    <row r="934" spans="1:64" ht="15.75" customHeight="1">
      <c r="A934" s="149"/>
      <c r="B934" s="69"/>
      <c r="C934" s="150"/>
      <c r="D934" s="69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29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</row>
    <row r="935" spans="1:64" ht="15.75" customHeight="1">
      <c r="A935" s="149"/>
      <c r="B935" s="69"/>
      <c r="C935" s="150"/>
      <c r="D935" s="69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29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</row>
    <row r="936" spans="1:64" ht="15.75" customHeight="1">
      <c r="A936" s="149"/>
      <c r="B936" s="69"/>
      <c r="C936" s="150"/>
      <c r="D936" s="69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29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</row>
    <row r="937" spans="1:64" ht="15.75" customHeight="1">
      <c r="A937" s="149"/>
      <c r="B937" s="69"/>
      <c r="C937" s="150"/>
      <c r="D937" s="69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29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</row>
    <row r="938" spans="1:64" ht="15.75" customHeight="1">
      <c r="A938" s="149"/>
      <c r="B938" s="69"/>
      <c r="C938" s="150"/>
      <c r="D938" s="69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29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</row>
    <row r="939" spans="1:64" ht="15.75" customHeight="1">
      <c r="A939" s="149"/>
      <c r="B939" s="69"/>
      <c r="C939" s="150"/>
      <c r="D939" s="69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29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</row>
    <row r="940" spans="1:64" ht="15.75" customHeight="1">
      <c r="A940" s="149"/>
      <c r="B940" s="69"/>
      <c r="C940" s="150"/>
      <c r="D940" s="69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29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</row>
    <row r="941" spans="1:64" ht="15.75" customHeight="1">
      <c r="A941" s="149"/>
      <c r="B941" s="69"/>
      <c r="C941" s="150"/>
      <c r="D941" s="69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29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</row>
    <row r="942" spans="1:64" ht="15.75" customHeight="1">
      <c r="A942" s="149"/>
      <c r="B942" s="69"/>
      <c r="C942" s="150"/>
      <c r="D942" s="69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29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</row>
    <row r="943" spans="1:64" ht="15.75" customHeight="1">
      <c r="A943" s="149"/>
      <c r="B943" s="69"/>
      <c r="C943" s="150"/>
      <c r="D943" s="69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29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</row>
    <row r="944" spans="1:64" ht="15.75" customHeight="1">
      <c r="A944" s="149"/>
      <c r="B944" s="69"/>
      <c r="C944" s="150"/>
      <c r="D944" s="69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29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</row>
    <row r="945" spans="1:64" ht="15.75" customHeight="1">
      <c r="A945" s="149"/>
      <c r="B945" s="69"/>
      <c r="C945" s="150"/>
      <c r="D945" s="69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29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</row>
    <row r="946" spans="1:64" ht="15.75" customHeight="1">
      <c r="A946" s="149"/>
      <c r="B946" s="69"/>
      <c r="C946" s="150"/>
      <c r="D946" s="69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29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</row>
    <row r="947" spans="1:64" ht="15.75" customHeight="1">
      <c r="A947" s="149"/>
      <c r="B947" s="69"/>
      <c r="C947" s="150"/>
      <c r="D947" s="69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29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</row>
    <row r="948" spans="1:64" ht="15.75" customHeight="1">
      <c r="A948" s="149"/>
      <c r="B948" s="69"/>
      <c r="C948" s="150"/>
      <c r="D948" s="69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29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</row>
    <row r="949" spans="1:64" ht="15.75" customHeight="1">
      <c r="A949" s="149"/>
      <c r="B949" s="69"/>
      <c r="C949" s="150"/>
      <c r="D949" s="69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29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</row>
    <row r="950" spans="1:64" ht="15.75" customHeight="1">
      <c r="A950" s="149"/>
      <c r="B950" s="69"/>
      <c r="C950" s="150"/>
      <c r="D950" s="69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29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</row>
    <row r="951" spans="1:64" ht="15.75" customHeight="1">
      <c r="A951" s="149"/>
      <c r="B951" s="69"/>
      <c r="C951" s="150"/>
      <c r="D951" s="69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29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</row>
    <row r="952" spans="1:64" ht="15.75" customHeight="1">
      <c r="A952" s="149"/>
      <c r="B952" s="69"/>
      <c r="C952" s="150"/>
      <c r="D952" s="69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29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</row>
    <row r="953" spans="1:64" ht="15.75" customHeight="1">
      <c r="A953" s="149"/>
      <c r="B953" s="69"/>
      <c r="C953" s="150"/>
      <c r="D953" s="69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29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</row>
    <row r="954" spans="1:64" ht="15.75" customHeight="1">
      <c r="A954" s="149"/>
      <c r="B954" s="69"/>
      <c r="C954" s="150"/>
      <c r="D954" s="69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29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</row>
    <row r="955" spans="1:64" ht="15.75" customHeight="1">
      <c r="A955" s="149"/>
      <c r="B955" s="69"/>
      <c r="C955" s="150"/>
      <c r="D955" s="69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29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</row>
    <row r="956" spans="1:64" ht="15.75" customHeight="1">
      <c r="A956" s="149"/>
      <c r="B956" s="69"/>
      <c r="C956" s="150"/>
      <c r="D956" s="69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29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</row>
    <row r="957" spans="1:64" ht="15.75" customHeight="1">
      <c r="A957" s="149"/>
      <c r="B957" s="69"/>
      <c r="C957" s="150"/>
      <c r="D957" s="69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29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</row>
    <row r="958" spans="1:64" ht="15.75" customHeight="1">
      <c r="A958" s="149"/>
      <c r="B958" s="69"/>
      <c r="C958" s="150"/>
      <c r="D958" s="69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29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</row>
    <row r="959" spans="1:64" ht="15.75" customHeight="1">
      <c r="A959" s="149"/>
      <c r="B959" s="69"/>
      <c r="C959" s="150"/>
      <c r="D959" s="69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29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</row>
    <row r="960" spans="1:64" ht="15.75" customHeight="1">
      <c r="A960" s="149"/>
      <c r="B960" s="69"/>
      <c r="C960" s="150"/>
      <c r="D960" s="69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29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</row>
    <row r="961" spans="1:64" ht="15.75" customHeight="1">
      <c r="A961" s="149"/>
      <c r="B961" s="69"/>
      <c r="C961" s="150"/>
      <c r="D961" s="69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29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</row>
    <row r="962" spans="1:64" ht="15.75" customHeight="1">
      <c r="A962" s="149"/>
      <c r="B962" s="69"/>
      <c r="C962" s="150"/>
      <c r="D962" s="69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29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</row>
    <row r="963" spans="1:64" ht="15.75" customHeight="1">
      <c r="A963" s="149"/>
      <c r="B963" s="69"/>
      <c r="C963" s="150"/>
      <c r="D963" s="69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29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</row>
    <row r="964" spans="1:64" ht="15.75" customHeight="1">
      <c r="A964" s="149"/>
      <c r="B964" s="69"/>
      <c r="C964" s="150"/>
      <c r="D964" s="69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29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</row>
    <row r="965" spans="1:64" ht="15.75" customHeight="1">
      <c r="A965" s="149"/>
      <c r="B965" s="69"/>
      <c r="C965" s="150"/>
      <c r="D965" s="69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29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</row>
    <row r="966" spans="1:64" ht="15.75" customHeight="1">
      <c r="A966" s="149"/>
      <c r="B966" s="69"/>
      <c r="C966" s="150"/>
      <c r="D966" s="69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29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</row>
    <row r="967" spans="1:64" ht="15.75" customHeight="1">
      <c r="A967" s="149"/>
      <c r="B967" s="69"/>
      <c r="C967" s="150"/>
      <c r="D967" s="69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29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</row>
    <row r="968" spans="1:64" ht="15.75" customHeight="1">
      <c r="A968" s="149"/>
      <c r="B968" s="69"/>
      <c r="C968" s="150"/>
      <c r="D968" s="69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29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</row>
    <row r="969" spans="1:64" ht="15.75" customHeight="1">
      <c r="A969" s="149"/>
      <c r="B969" s="69"/>
      <c r="C969" s="150"/>
      <c r="D969" s="69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29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</row>
    <row r="970" spans="1:64" ht="15.75" customHeight="1">
      <c r="A970" s="149"/>
      <c r="B970" s="69"/>
      <c r="C970" s="150"/>
      <c r="D970" s="69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29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</row>
    <row r="971" spans="1:64" ht="15.75" customHeight="1">
      <c r="A971" s="149"/>
      <c r="B971" s="69"/>
      <c r="C971" s="150"/>
      <c r="D971" s="69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29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</row>
    <row r="972" spans="1:64" ht="15.75" customHeight="1">
      <c r="A972" s="149"/>
      <c r="B972" s="69"/>
      <c r="C972" s="150"/>
      <c r="D972" s="69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29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</row>
    <row r="973" spans="1:64" ht="15.75" customHeight="1">
      <c r="A973" s="149"/>
      <c r="B973" s="69"/>
      <c r="C973" s="150"/>
      <c r="D973" s="69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29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</row>
    <row r="974" spans="1:64" ht="15.75" customHeight="1">
      <c r="A974" s="149"/>
      <c r="B974" s="69"/>
      <c r="C974" s="150"/>
      <c r="D974" s="69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29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</row>
    <row r="975" spans="1:64" ht="15.75" customHeight="1">
      <c r="A975" s="149"/>
      <c r="B975" s="69"/>
      <c r="C975" s="150"/>
      <c r="D975" s="69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29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</row>
    <row r="976" spans="1:64" ht="15.75" customHeight="1">
      <c r="A976" s="149"/>
      <c r="B976" s="69"/>
      <c r="C976" s="150"/>
      <c r="D976" s="69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29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</row>
    <row r="977" spans="1:64" ht="15.75" customHeight="1">
      <c r="A977" s="149"/>
      <c r="B977" s="69"/>
      <c r="C977" s="150"/>
      <c r="D977" s="69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29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</row>
    <row r="978" spans="1:64" ht="15.75" customHeight="1">
      <c r="A978" s="149"/>
      <c r="B978" s="69"/>
      <c r="C978" s="150"/>
      <c r="D978" s="69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29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</row>
    <row r="979" spans="1:64" ht="15.75" customHeight="1">
      <c r="A979" s="149"/>
      <c r="B979" s="69"/>
      <c r="C979" s="150"/>
      <c r="D979" s="69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29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</row>
    <row r="980" spans="1:64" ht="15.75" customHeight="1">
      <c r="A980" s="149"/>
      <c r="B980" s="69"/>
      <c r="C980" s="150"/>
      <c r="D980" s="69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29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</row>
    <row r="981" spans="1:64" ht="15.75" customHeight="1">
      <c r="A981" s="149"/>
      <c r="B981" s="69"/>
      <c r="C981" s="150"/>
      <c r="D981" s="69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29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</row>
    <row r="982" spans="1:64" ht="15.75" customHeight="1">
      <c r="A982" s="149"/>
      <c r="B982" s="69"/>
      <c r="C982" s="150"/>
      <c r="D982" s="69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29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</row>
    <row r="983" spans="1:64" ht="15.75" customHeight="1">
      <c r="A983" s="149"/>
      <c r="B983" s="69"/>
      <c r="C983" s="150"/>
      <c r="D983" s="69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29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</row>
    <row r="984" spans="1:64" ht="15.75" customHeight="1">
      <c r="A984" s="149"/>
      <c r="B984" s="69"/>
      <c r="C984" s="150"/>
      <c r="D984" s="69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29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</row>
    <row r="985" spans="1:64" ht="15.75" customHeight="1">
      <c r="A985" s="149"/>
      <c r="B985" s="69"/>
      <c r="C985" s="150"/>
      <c r="D985" s="69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29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</row>
    <row r="986" spans="1:64" ht="15.75" customHeight="1">
      <c r="A986" s="149"/>
      <c r="B986" s="69"/>
      <c r="C986" s="150"/>
      <c r="D986" s="69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29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</row>
    <row r="987" spans="1:64" ht="15.75" customHeight="1">
      <c r="A987" s="149"/>
      <c r="B987" s="69"/>
      <c r="C987" s="150"/>
      <c r="D987" s="69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29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</row>
    <row r="988" spans="1:64" ht="15.75" customHeight="1">
      <c r="A988" s="149"/>
      <c r="B988" s="69"/>
      <c r="C988" s="150"/>
      <c r="D988" s="69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29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</row>
    <row r="989" spans="1:64" ht="15.75" customHeight="1">
      <c r="A989" s="149"/>
      <c r="B989" s="69"/>
      <c r="C989" s="150"/>
      <c r="D989" s="69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29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</row>
    <row r="990" spans="1:64" ht="15.75" customHeight="1">
      <c r="A990" s="149"/>
      <c r="B990" s="69"/>
      <c r="C990" s="150"/>
      <c r="D990" s="69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29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</row>
    <row r="991" spans="1:64" ht="15.75" customHeight="1">
      <c r="A991" s="149"/>
      <c r="B991" s="69"/>
      <c r="C991" s="150"/>
      <c r="D991" s="69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29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</row>
    <row r="992" spans="1:64" ht="15.75" customHeight="1">
      <c r="A992" s="149"/>
      <c r="B992" s="69"/>
      <c r="C992" s="150"/>
      <c r="D992" s="69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29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</row>
    <row r="993" spans="1:64" ht="15.75" customHeight="1">
      <c r="A993" s="149"/>
      <c r="B993" s="69"/>
      <c r="C993" s="150"/>
      <c r="D993" s="69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29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</row>
    <row r="994" spans="1:64" ht="15.75" customHeight="1">
      <c r="A994" s="149"/>
      <c r="B994" s="69"/>
      <c r="C994" s="150"/>
      <c r="D994" s="69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29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</row>
    <row r="995" spans="1:64" ht="15.75" customHeight="1">
      <c r="A995" s="149"/>
      <c r="B995" s="69"/>
      <c r="C995" s="150"/>
      <c r="D995" s="69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29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</row>
  </sheetData>
  <mergeCells count="74">
    <mergeCell ref="E32:K32"/>
    <mergeCell ref="L32:Q32"/>
    <mergeCell ref="E33:K33"/>
    <mergeCell ref="L33:Q33"/>
    <mergeCell ref="L34:Q34"/>
    <mergeCell ref="R30:S30"/>
    <mergeCell ref="P23:Q23"/>
    <mergeCell ref="R23:S23"/>
    <mergeCell ref="A31:Q31"/>
    <mergeCell ref="R31:S31"/>
    <mergeCell ref="T19:T22"/>
    <mergeCell ref="S25:S27"/>
    <mergeCell ref="T25:T27"/>
    <mergeCell ref="S28:S29"/>
    <mergeCell ref="T28:T29"/>
    <mergeCell ref="R7:R10"/>
    <mergeCell ref="R19:R22"/>
    <mergeCell ref="R25:R27"/>
    <mergeCell ref="R28:R29"/>
    <mergeCell ref="S19:S22"/>
    <mergeCell ref="C52:E52"/>
    <mergeCell ref="A53:Q53"/>
    <mergeCell ref="R53:S53"/>
    <mergeCell ref="E47:K47"/>
    <mergeCell ref="E48:K48"/>
    <mergeCell ref="L48:Q48"/>
    <mergeCell ref="E49:K49"/>
    <mergeCell ref="L49:Q49"/>
    <mergeCell ref="E50:K50"/>
    <mergeCell ref="L50:Q50"/>
    <mergeCell ref="E46:K46"/>
    <mergeCell ref="L46:Q46"/>
    <mergeCell ref="L47:Q47"/>
    <mergeCell ref="E51:K51"/>
    <mergeCell ref="L51:Q51"/>
    <mergeCell ref="E43:K43"/>
    <mergeCell ref="L43:Q43"/>
    <mergeCell ref="E44:K44"/>
    <mergeCell ref="L44:Q44"/>
    <mergeCell ref="E45:K45"/>
    <mergeCell ref="L45:Q45"/>
    <mergeCell ref="E40:K40"/>
    <mergeCell ref="L40:Q40"/>
    <mergeCell ref="L41:Q41"/>
    <mergeCell ref="E41:K41"/>
    <mergeCell ref="E42:K42"/>
    <mergeCell ref="L42:Q42"/>
    <mergeCell ref="E37:K37"/>
    <mergeCell ref="L37:Q37"/>
    <mergeCell ref="E38:K38"/>
    <mergeCell ref="L38:Q38"/>
    <mergeCell ref="E39:K39"/>
    <mergeCell ref="L39:Q39"/>
    <mergeCell ref="E34:K34"/>
    <mergeCell ref="E35:K35"/>
    <mergeCell ref="L35:Q35"/>
    <mergeCell ref="E36:K36"/>
    <mergeCell ref="L36:Q36"/>
    <mergeCell ref="J9:J10"/>
    <mergeCell ref="M11:M12"/>
    <mergeCell ref="A1:T1"/>
    <mergeCell ref="A2:T2"/>
    <mergeCell ref="A3:C3"/>
    <mergeCell ref="E3:T3"/>
    <mergeCell ref="G7:G8"/>
    <mergeCell ref="N7:N23"/>
    <mergeCell ref="T15:T18"/>
    <mergeCell ref="A6:C6"/>
    <mergeCell ref="S7:S14"/>
    <mergeCell ref="T7:T14"/>
    <mergeCell ref="R11:R14"/>
    <mergeCell ref="Q13:Q14"/>
    <mergeCell ref="R15:R18"/>
    <mergeCell ref="S15:S18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Keyboard Instruments</vt:lpstr>
      <vt:lpstr> Strings</vt:lpstr>
      <vt:lpstr> Wind &amp; Percussion Instruments</vt:lpstr>
      <vt:lpstr> Solo Academic Singing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bakra</cp:lastModifiedBy>
  <dcterms:created xsi:type="dcterms:W3CDTF">2021-03-20T15:27:06Z</dcterms:created>
  <dcterms:modified xsi:type="dcterms:W3CDTF">2023-09-01T20:16:17Z</dcterms:modified>
</cp:coreProperties>
</file>